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/>
  </bookViews>
  <sheets>
    <sheet name="XII TKJ 2" sheetId="1" r:id="rId1"/>
  </sheets>
  <definedNames>
    <definedName name="_xlnm.Print_Area" localSheetId="0">'XII TKJ 2'!$A$1:$DD$35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A34" i="1" l="1"/>
  <c r="CZ34" i="1"/>
  <c r="CV34" i="1"/>
  <c r="CU34" i="1"/>
  <c r="CQ34" i="1"/>
  <c r="CP34" i="1"/>
  <c r="CL34" i="1"/>
  <c r="CK34" i="1"/>
  <c r="CG34" i="1"/>
  <c r="CF34" i="1"/>
  <c r="CC34" i="1"/>
  <c r="CB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DC34" i="1" s="1"/>
  <c r="J34" i="1"/>
  <c r="DA33" i="1"/>
  <c r="CZ33" i="1"/>
  <c r="CV33" i="1"/>
  <c r="CU33" i="1"/>
  <c r="CQ33" i="1"/>
  <c r="CP33" i="1"/>
  <c r="CL33" i="1"/>
  <c r="CK33" i="1"/>
  <c r="CG33" i="1"/>
  <c r="CF33" i="1"/>
  <c r="CC33" i="1"/>
  <c r="CB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DC33" i="1" s="1"/>
  <c r="J33" i="1"/>
  <c r="DA32" i="1"/>
  <c r="CZ32" i="1"/>
  <c r="CV32" i="1"/>
  <c r="CU32" i="1"/>
  <c r="CQ32" i="1"/>
  <c r="CP32" i="1"/>
  <c r="CL32" i="1"/>
  <c r="CK32" i="1"/>
  <c r="CG32" i="1"/>
  <c r="CF32" i="1"/>
  <c r="CC32" i="1"/>
  <c r="CB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DC32" i="1" s="1"/>
  <c r="J32" i="1"/>
  <c r="DA31" i="1"/>
  <c r="CZ31" i="1"/>
  <c r="CV31" i="1"/>
  <c r="CU31" i="1"/>
  <c r="CQ31" i="1"/>
  <c r="CP31" i="1"/>
  <c r="CL31" i="1"/>
  <c r="CK31" i="1"/>
  <c r="CG31" i="1"/>
  <c r="CF31" i="1"/>
  <c r="CC31" i="1"/>
  <c r="CB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DC31" i="1" s="1"/>
  <c r="J31" i="1"/>
  <c r="DA30" i="1"/>
  <c r="CZ30" i="1"/>
  <c r="CV30" i="1"/>
  <c r="CU30" i="1"/>
  <c r="CQ30" i="1"/>
  <c r="CP30" i="1"/>
  <c r="CL30" i="1"/>
  <c r="CK30" i="1"/>
  <c r="CG30" i="1"/>
  <c r="CF30" i="1"/>
  <c r="CC30" i="1"/>
  <c r="CB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DC30" i="1" s="1"/>
  <c r="J30" i="1"/>
  <c r="DA29" i="1"/>
  <c r="CZ29" i="1"/>
  <c r="CV29" i="1"/>
  <c r="CU29" i="1"/>
  <c r="CQ29" i="1"/>
  <c r="CP29" i="1"/>
  <c r="CL29" i="1"/>
  <c r="CK29" i="1"/>
  <c r="CG29" i="1"/>
  <c r="CF29" i="1"/>
  <c r="CC29" i="1"/>
  <c r="CB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DC29" i="1" s="1"/>
  <c r="J29" i="1"/>
  <c r="DA28" i="1"/>
  <c r="CZ28" i="1"/>
  <c r="CV28" i="1"/>
  <c r="CU28" i="1"/>
  <c r="CQ28" i="1"/>
  <c r="CP28" i="1"/>
  <c r="CL28" i="1"/>
  <c r="CK28" i="1"/>
  <c r="CG28" i="1"/>
  <c r="CF28" i="1"/>
  <c r="CC28" i="1"/>
  <c r="CB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DC28" i="1" s="1"/>
  <c r="J28" i="1"/>
  <c r="DA27" i="1"/>
  <c r="CZ27" i="1"/>
  <c r="CV27" i="1"/>
  <c r="CU27" i="1"/>
  <c r="CQ27" i="1"/>
  <c r="CP27" i="1"/>
  <c r="CL27" i="1"/>
  <c r="CK27" i="1"/>
  <c r="CG27" i="1"/>
  <c r="CF27" i="1"/>
  <c r="CC27" i="1"/>
  <c r="CB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DC27" i="1" s="1"/>
  <c r="J27" i="1"/>
  <c r="DA26" i="1"/>
  <c r="CZ26" i="1"/>
  <c r="CV26" i="1"/>
  <c r="CU26" i="1"/>
  <c r="CQ26" i="1"/>
  <c r="CP26" i="1"/>
  <c r="CL26" i="1"/>
  <c r="CK26" i="1"/>
  <c r="CG26" i="1"/>
  <c r="CF26" i="1"/>
  <c r="CC26" i="1"/>
  <c r="CB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DC26" i="1" s="1"/>
  <c r="J26" i="1"/>
  <c r="DA25" i="1"/>
  <c r="CZ25" i="1"/>
  <c r="CV25" i="1"/>
  <c r="CU25" i="1"/>
  <c r="CQ25" i="1"/>
  <c r="CP25" i="1"/>
  <c r="CL25" i="1"/>
  <c r="CK25" i="1"/>
  <c r="CG25" i="1"/>
  <c r="CF25" i="1"/>
  <c r="CC25" i="1"/>
  <c r="CB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K25" i="1"/>
  <c r="DC25" i="1" s="1"/>
  <c r="J25" i="1"/>
  <c r="DA24" i="1"/>
  <c r="CZ24" i="1"/>
  <c r="CV24" i="1"/>
  <c r="CU24" i="1"/>
  <c r="CQ24" i="1"/>
  <c r="CP24" i="1"/>
  <c r="CL24" i="1"/>
  <c r="CK24" i="1"/>
  <c r="CG24" i="1"/>
  <c r="CF24" i="1"/>
  <c r="CC24" i="1"/>
  <c r="CB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DC24" i="1" s="1"/>
  <c r="J24" i="1"/>
  <c r="DA23" i="1"/>
  <c r="CZ23" i="1"/>
  <c r="CV23" i="1"/>
  <c r="CU23" i="1"/>
  <c r="CQ23" i="1"/>
  <c r="CP23" i="1"/>
  <c r="CL23" i="1"/>
  <c r="CK23" i="1"/>
  <c r="CG23" i="1"/>
  <c r="CF23" i="1"/>
  <c r="CC23" i="1"/>
  <c r="CB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DC23" i="1" s="1"/>
  <c r="J23" i="1"/>
  <c r="DA22" i="1"/>
  <c r="CZ22" i="1"/>
  <c r="CV22" i="1"/>
  <c r="CU22" i="1"/>
  <c r="CQ22" i="1"/>
  <c r="CP22" i="1"/>
  <c r="CL22" i="1"/>
  <c r="CK22" i="1"/>
  <c r="CG22" i="1"/>
  <c r="CF22" i="1"/>
  <c r="CC22" i="1"/>
  <c r="CB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DC22" i="1" s="1"/>
  <c r="J22" i="1"/>
  <c r="DA21" i="1"/>
  <c r="CZ21" i="1"/>
  <c r="CV21" i="1"/>
  <c r="CU21" i="1"/>
  <c r="CQ21" i="1"/>
  <c r="CP21" i="1"/>
  <c r="CL21" i="1"/>
  <c r="CK21" i="1"/>
  <c r="CG21" i="1"/>
  <c r="CF21" i="1"/>
  <c r="CC21" i="1"/>
  <c r="CB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DC21" i="1" s="1"/>
  <c r="J21" i="1"/>
  <c r="DA20" i="1"/>
  <c r="CZ20" i="1"/>
  <c r="CV20" i="1"/>
  <c r="CU20" i="1"/>
  <c r="CQ20" i="1"/>
  <c r="CP20" i="1"/>
  <c r="CL20" i="1"/>
  <c r="CK20" i="1"/>
  <c r="CG20" i="1"/>
  <c r="CF20" i="1"/>
  <c r="CC20" i="1"/>
  <c r="CB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DC20" i="1" s="1"/>
  <c r="J20" i="1"/>
  <c r="DA19" i="1"/>
  <c r="CZ19" i="1"/>
  <c r="CV19" i="1"/>
  <c r="CU19" i="1"/>
  <c r="CQ19" i="1"/>
  <c r="CP19" i="1"/>
  <c r="CL19" i="1"/>
  <c r="CK19" i="1"/>
  <c r="CG19" i="1"/>
  <c r="CF19" i="1"/>
  <c r="CC19" i="1"/>
  <c r="CB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DC19" i="1" s="1"/>
  <c r="J19" i="1"/>
  <c r="DA18" i="1"/>
  <c r="CZ18" i="1"/>
  <c r="CV18" i="1"/>
  <c r="CU18" i="1"/>
  <c r="CQ18" i="1"/>
  <c r="CP18" i="1"/>
  <c r="CL18" i="1"/>
  <c r="CK18" i="1"/>
  <c r="CG18" i="1"/>
  <c r="CF18" i="1"/>
  <c r="CC18" i="1"/>
  <c r="CB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DC18" i="1" s="1"/>
  <c r="J18" i="1"/>
  <c r="DA17" i="1"/>
  <c r="CZ17" i="1"/>
  <c r="CV17" i="1"/>
  <c r="CU17" i="1"/>
  <c r="CQ17" i="1"/>
  <c r="CP17" i="1"/>
  <c r="CL17" i="1"/>
  <c r="CK17" i="1"/>
  <c r="CG17" i="1"/>
  <c r="CF17" i="1"/>
  <c r="CC17" i="1"/>
  <c r="CB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DC17" i="1" s="1"/>
  <c r="J17" i="1"/>
  <c r="DA16" i="1"/>
  <c r="CZ16" i="1"/>
  <c r="CV16" i="1"/>
  <c r="CU16" i="1"/>
  <c r="CQ16" i="1"/>
  <c r="CP16" i="1"/>
  <c r="CL16" i="1"/>
  <c r="CK16" i="1"/>
  <c r="CG16" i="1"/>
  <c r="CF16" i="1"/>
  <c r="CC16" i="1"/>
  <c r="CB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DC16" i="1" s="1"/>
  <c r="J16" i="1"/>
  <c r="DA15" i="1"/>
  <c r="CZ15" i="1"/>
  <c r="CV15" i="1"/>
  <c r="CU15" i="1"/>
  <c r="CQ15" i="1"/>
  <c r="CP15" i="1"/>
  <c r="CL15" i="1"/>
  <c r="CK15" i="1"/>
  <c r="CG15" i="1"/>
  <c r="CF15" i="1"/>
  <c r="CC15" i="1"/>
  <c r="CB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DC15" i="1" s="1"/>
  <c r="J15" i="1"/>
  <c r="DA14" i="1"/>
  <c r="CZ14" i="1"/>
  <c r="CV14" i="1"/>
  <c r="CU14" i="1"/>
  <c r="CQ14" i="1"/>
  <c r="CP14" i="1"/>
  <c r="CL14" i="1"/>
  <c r="CK14" i="1"/>
  <c r="CG14" i="1"/>
  <c r="CF14" i="1"/>
  <c r="CC14" i="1"/>
  <c r="CB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DC14" i="1" s="1"/>
  <c r="J14" i="1"/>
  <c r="DA13" i="1"/>
  <c r="CZ13" i="1"/>
  <c r="CV13" i="1"/>
  <c r="CU13" i="1"/>
  <c r="CQ13" i="1"/>
  <c r="CP13" i="1"/>
  <c r="CL13" i="1"/>
  <c r="CK13" i="1"/>
  <c r="CG13" i="1"/>
  <c r="CF13" i="1"/>
  <c r="CC13" i="1"/>
  <c r="CB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DC13" i="1" s="1"/>
  <c r="J13" i="1"/>
  <c r="DA12" i="1"/>
  <c r="CZ12" i="1"/>
  <c r="CV12" i="1"/>
  <c r="CU12" i="1"/>
  <c r="CQ12" i="1"/>
  <c r="CP12" i="1"/>
  <c r="CL12" i="1"/>
  <c r="CK12" i="1"/>
  <c r="CG12" i="1"/>
  <c r="CF12" i="1"/>
  <c r="CC12" i="1"/>
  <c r="CB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DC12" i="1" s="1"/>
  <c r="J12" i="1"/>
  <c r="DA11" i="1"/>
  <c r="CZ11" i="1"/>
  <c r="CV11" i="1"/>
  <c r="CU11" i="1"/>
  <c r="CQ11" i="1"/>
  <c r="CP11" i="1"/>
  <c r="CL11" i="1"/>
  <c r="CK11" i="1"/>
  <c r="CG11" i="1"/>
  <c r="CF11" i="1"/>
  <c r="CC11" i="1"/>
  <c r="CB11" i="1"/>
  <c r="BY11" i="1"/>
  <c r="BX11" i="1"/>
  <c r="BU11" i="1"/>
  <c r="BT11" i="1"/>
  <c r="BQ11" i="1"/>
  <c r="BQ35" i="1" s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J11" i="1"/>
  <c r="DB11" i="1" s="1"/>
  <c r="CQ35" i="1" l="1"/>
  <c r="BI35" i="1"/>
  <c r="CL35" i="1"/>
  <c r="CG35" i="1"/>
  <c r="DA35" i="1"/>
  <c r="BM35" i="1"/>
  <c r="BA35" i="1"/>
  <c r="AF35" i="1"/>
  <c r="R35" i="1"/>
  <c r="BE35" i="1"/>
  <c r="Y35" i="1"/>
  <c r="CC35" i="1"/>
  <c r="BY35" i="1"/>
  <c r="BU35" i="1"/>
  <c r="AU35" i="1"/>
  <c r="AQ35" i="1"/>
  <c r="AJ35" i="1"/>
  <c r="DB12" i="1"/>
  <c r="DB13" i="1"/>
  <c r="DB15" i="1"/>
  <c r="DB16" i="1"/>
  <c r="DB17" i="1"/>
  <c r="DB18" i="1"/>
  <c r="DB19" i="1"/>
  <c r="DB20" i="1"/>
  <c r="DB21" i="1"/>
  <c r="DB22" i="1"/>
  <c r="DB23" i="1"/>
  <c r="DB24" i="1"/>
  <c r="DB25" i="1"/>
  <c r="DB26" i="1"/>
  <c r="DB27" i="1"/>
  <c r="DB28" i="1"/>
  <c r="DB29" i="1"/>
  <c r="DB30" i="1"/>
  <c r="DB31" i="1"/>
  <c r="DB32" i="1"/>
  <c r="DB33" i="1"/>
  <c r="DB34" i="1"/>
  <c r="K35" i="1"/>
  <c r="DB14" i="1"/>
  <c r="DC11" i="1"/>
  <c r="DD34" i="1" s="1"/>
  <c r="DE33" i="1" l="1"/>
  <c r="DD32" i="1"/>
  <c r="DE24" i="1"/>
  <c r="DD15" i="1"/>
  <c r="DE31" i="1"/>
  <c r="DD30" i="1"/>
  <c r="DD23" i="1"/>
  <c r="DD19" i="1"/>
  <c r="DE32" i="1"/>
  <c r="DD28" i="1"/>
  <c r="DD26" i="1"/>
  <c r="DE19" i="1"/>
  <c r="DD14" i="1"/>
  <c r="DD12" i="1"/>
  <c r="DE34" i="1"/>
  <c r="DE28" i="1"/>
  <c r="DE26" i="1"/>
  <c r="DD17" i="1"/>
  <c r="DE20" i="1"/>
  <c r="DE30" i="1"/>
  <c r="DE23" i="1"/>
  <c r="DD24" i="1"/>
  <c r="DE17" i="1"/>
  <c r="DD33" i="1"/>
  <c r="DD31" i="1"/>
  <c r="DD29" i="1"/>
  <c r="DD27" i="1"/>
  <c r="DD21" i="1"/>
  <c r="DD25" i="1"/>
  <c r="DD22" i="1"/>
  <c r="DD18" i="1"/>
  <c r="DE16" i="1"/>
  <c r="DD13" i="1"/>
  <c r="DD20" i="1"/>
  <c r="DE29" i="1"/>
  <c r="DE27" i="1"/>
  <c r="DE21" i="1"/>
  <c r="DE25" i="1"/>
  <c r="DE22" i="1"/>
  <c r="DE18" i="1"/>
  <c r="DD16" i="1"/>
  <c r="DC35" i="1"/>
  <c r="DD11" i="1"/>
</calcChain>
</file>

<file path=xl/sharedStrings.xml><?xml version="1.0" encoding="utf-8"?>
<sst xmlns="http://schemas.openxmlformats.org/spreadsheetml/2006/main" count="216" uniqueCount="122">
  <si>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</si>
  <si>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</si>
  <si>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</si>
  <si>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</si>
  <si>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</si>
  <si>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</si>
  <si>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TKJ 2</t>
  </si>
  <si>
    <t>Wali Kelas</t>
  </si>
  <si>
    <t>: ALOYSIUS TAMRIN, S.Pd.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</si>
  <si>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</si>
  <si>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</si>
  <si>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</si>
  <si>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</si>
  <si>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</si>
  <si>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</si>
  <si>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</si>
  <si>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</si>
  <si>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</si>
  <si>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</si>
  <si>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</si>
  <si>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</si>
  <si>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</si>
  <si>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</si>
  <si>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</si>
  <si>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</si>
  <si>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</si>
  <si>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</si>
  <si>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</si>
  <si>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</si>
  <si>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</si>
  <si>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</si>
  <si>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</si>
  <si>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</si>
  <si>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</si>
  <si>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</si>
  <si>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SISKOM</t>
  </si>
  <si>
    <t>KJD</t>
  </si>
  <si>
    <t>PEMROG</t>
  </si>
  <si>
    <t>DGRAFIS</t>
  </si>
  <si>
    <t>WAN</t>
  </si>
  <si>
    <t>AIJ</t>
  </si>
  <si>
    <t>ASJ</t>
  </si>
  <si>
    <t>TLJ</t>
  </si>
  <si>
    <t>PKK</t>
  </si>
  <si>
    <t>I</t>
  </si>
  <si>
    <t>II</t>
  </si>
  <si>
    <t>III</t>
  </si>
  <si>
    <t>IV</t>
  </si>
  <si>
    <t>V</t>
  </si>
  <si>
    <t>FRANSISKUS XAVERIUS DHEY</t>
  </si>
  <si>
    <t>10767</t>
  </si>
  <si>
    <t>0052840315</t>
  </si>
  <si>
    <t>FREDERIKUS FERDINANDO RANGA</t>
  </si>
  <si>
    <t>10695</t>
  </si>
  <si>
    <t>9704350404</t>
  </si>
  <si>
    <t>GLORIA NOU</t>
  </si>
  <si>
    <t>10696</t>
  </si>
  <si>
    <t>0067525054</t>
  </si>
  <si>
    <t>GREGORIUS FALENTINO PELO</t>
  </si>
  <si>
    <t>10697</t>
  </si>
  <si>
    <t>0061089206</t>
  </si>
  <si>
    <t>JULIAN SATIVA TERU</t>
  </si>
  <si>
    <t>10699</t>
  </si>
  <si>
    <t>0078374080</t>
  </si>
  <si>
    <t>KAMILUS BERNALDINHO REDO</t>
  </si>
  <si>
    <t>10700</t>
  </si>
  <si>
    <t>0065317077</t>
  </si>
  <si>
    <t>KLAUDIUS KATA</t>
  </si>
  <si>
    <t>10701</t>
  </si>
  <si>
    <t>0076598834</t>
  </si>
  <si>
    <t>LAMBERTUS EFRENDI KESU</t>
  </si>
  <si>
    <t>10703</t>
  </si>
  <si>
    <t>0065373950</t>
  </si>
  <si>
    <t>LUSIA CLARITA WOGA</t>
  </si>
  <si>
    <t>10705</t>
  </si>
  <si>
    <t>0074967621</t>
  </si>
  <si>
    <t>MARIA ANTONILDA ULE</t>
  </si>
  <si>
    <t>10707</t>
  </si>
  <si>
    <t>0052349581</t>
  </si>
  <si>
    <t>MARIA ELISABETH ASKANA</t>
  </si>
  <si>
    <t>10708</t>
  </si>
  <si>
    <t>0072422561</t>
  </si>
  <si>
    <t>MARIA FRIDA YNA BANI</t>
  </si>
  <si>
    <t>10709</t>
  </si>
  <si>
    <t>0079195020</t>
  </si>
  <si>
    <t>MARIA GRENSIANA MEO</t>
  </si>
  <si>
    <t>10710</t>
  </si>
  <si>
    <t>0061807222</t>
  </si>
  <si>
    <t>MARIA MEO</t>
  </si>
  <si>
    <t>10711</t>
  </si>
  <si>
    <t>0054396818</t>
  </si>
  <si>
    <t>MARIA MIRANTI ONTA</t>
  </si>
  <si>
    <t>10712</t>
  </si>
  <si>
    <t>0051957065</t>
  </si>
  <si>
    <t>MARIA NATALIA SAWI</t>
  </si>
  <si>
    <t>10713</t>
  </si>
  <si>
    <t>0063876458</t>
  </si>
  <si>
    <t>MARIA ROSADALIMA ULE</t>
  </si>
  <si>
    <t>10715</t>
  </si>
  <si>
    <t>0078804857</t>
  </si>
  <si>
    <t>MARIA STEFANIA BEBHE GILI</t>
  </si>
  <si>
    <t>10716</t>
  </si>
  <si>
    <t>0069967464</t>
  </si>
  <si>
    <t>MARIA TRESIANA MOI</t>
  </si>
  <si>
    <t>10717</t>
  </si>
  <si>
    <t>0074135644</t>
  </si>
  <si>
    <t>MARIA URSULA MOGI</t>
  </si>
  <si>
    <t>10718</t>
  </si>
  <si>
    <t>0063252333</t>
  </si>
  <si>
    <t>MARIA YUNITA NDIRU WASI</t>
  </si>
  <si>
    <t>10719</t>
  </si>
  <si>
    <t>0076942827</t>
  </si>
  <si>
    <t>MARIANO MASMANTO AGO</t>
  </si>
  <si>
    <t>10720</t>
  </si>
  <si>
    <t>0057048102</t>
  </si>
  <si>
    <t>MARIO INOCENTIUS MBOMBA</t>
  </si>
  <si>
    <t>10723</t>
  </si>
  <si>
    <t>0065919319</t>
  </si>
  <si>
    <t>MARKUS PERSEVERANDO WASO</t>
  </si>
  <si>
    <t>10724</t>
  </si>
  <si>
    <t>0079869086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</si>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</sst>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Protection="1">
      <protection hidden="1"/>
    </xf>
    <xf numFmtId="164" fontId="0" fillId="0" borderId="0" xfId="1" applyNumberFormat="1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0" fillId="0" borderId="0" xfId="0" applyNumberFormat="1" applyBorder="1" applyProtection="1">
      <protection hidden="1"/>
    </xf>
    <xf numFmtId="164" fontId="0" fillId="0" borderId="0" xfId="1" applyNumberFormat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NumberFormat="1" applyFont="1" applyProtection="1">
      <protection hidden="1"/>
    </xf>
    <xf numFmtId="164" fontId="13" fillId="0" borderId="0" xfId="1" applyNumberFormat="1" applyFont="1" applyProtection="1">
      <protection hidden="1"/>
    </xf>
    <xf numFmtId="0" fontId="14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2" fillId="4" borderId="19" xfId="0" applyNumberFormat="1" applyFont="1" applyFill="1" applyBorder="1" applyAlignment="1" applyProtection="1">
      <alignment horizontal="center" vertical="center"/>
      <protection hidden="1"/>
    </xf>
    <xf numFmtId="164" fontId="2" fillId="4" borderId="19" xfId="1" applyNumberFormat="1" applyFont="1" applyFill="1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2" fillId="5" borderId="19" xfId="1" applyNumberFormat="1" applyFont="1" applyFill="1" applyBorder="1" applyAlignment="1" applyProtection="1">
      <alignment horizontal="center" vertical="center"/>
      <protection hidden="1"/>
    </xf>
    <xf numFmtId="164" fontId="2" fillId="5" borderId="19" xfId="1" applyNumberFormat="1" applyFont="1" applyFill="1" applyBorder="1" applyAlignment="1" applyProtection="1">
      <alignment horizontal="center" vertical="center"/>
      <protection hidden="1"/>
    </xf>
    <xf numFmtId="164" fontId="15" fillId="5" borderId="22" xfId="1" applyFont="1" applyFill="1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2" fillId="4" borderId="26" xfId="0" applyNumberFormat="1" applyFont="1" applyFill="1" applyBorder="1" applyAlignment="1" applyProtection="1">
      <alignment horizontal="center" vertical="center"/>
      <protection hidden="1"/>
    </xf>
    <xf numFmtId="164" fontId="2" fillId="4" borderId="26" xfId="1" applyNumberFormat="1" applyFont="1" applyFill="1" applyBorder="1" applyAlignment="1" applyProtection="1">
      <alignment horizontal="center"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2" fillId="4" borderId="26" xfId="0" applyFont="1" applyFill="1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2" fillId="5" borderId="26" xfId="1" applyNumberFormat="1" applyFont="1" applyFill="1" applyBorder="1" applyAlignment="1" applyProtection="1">
      <alignment horizontal="center" vertical="center"/>
      <protection hidden="1"/>
    </xf>
    <xf numFmtId="164" fontId="2" fillId="5" borderId="26" xfId="1" applyNumberFormat="1" applyFont="1" applyFill="1" applyBorder="1" applyAlignment="1" applyProtection="1">
      <alignment horizontal="center" vertical="center"/>
      <protection hidden="1"/>
    </xf>
    <xf numFmtId="164" fontId="16" fillId="5" borderId="28" xfId="1" applyFont="1" applyFill="1" applyBorder="1" applyAlignment="1" applyProtection="1">
      <alignment horizontal="center" vertical="center"/>
      <protection hidden="1"/>
    </xf>
    <xf numFmtId="0" fontId="2" fillId="4" borderId="26" xfId="0" applyFont="1" applyFill="1" applyBorder="1" applyAlignment="1" applyProtection="1">
      <alignment horizontal="center" vertical="center"/>
      <protection locked="0" hidden="1"/>
    </xf>
    <xf numFmtId="164" fontId="2" fillId="6" borderId="30" xfId="1" applyNumberFormat="1" applyFont="1" applyFill="1" applyBorder="1" applyProtection="1">
      <protection hidden="1"/>
    </xf>
    <xf numFmtId="164" fontId="2" fillId="6" borderId="31" xfId="1" applyNumberFormat="1" applyFont="1" applyFill="1" applyBorder="1" applyProtection="1"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Alignment="1" applyProtection="1">
      <alignment horizontal="center" vertical="center" textRotation="90"/>
      <protection hidden="1"/>
    </xf>
    <xf numFmtId="0" fontId="2" fillId="2" borderId="14" xfId="0" applyNumberFormat="1" applyFont="1" applyFill="1" applyBorder="1" applyAlignment="1" applyProtection="1">
      <alignment horizontal="center" vertical="center" textRotation="90"/>
      <protection hidden="1"/>
    </xf>
    <xf numFmtId="164" fontId="2" fillId="2" borderId="8" xfId="1" applyNumberFormat="1" applyFont="1" applyFill="1" applyBorder="1" applyAlignment="1" applyProtection="1">
      <alignment horizontal="center" vertical="center" textRotation="90"/>
      <protection hidden="1"/>
    </xf>
    <xf numFmtId="164" fontId="2" fillId="2" borderId="14" xfId="1" applyNumberFormat="1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4" xfId="0" applyFont="1" applyFill="1" applyBorder="1" applyAlignment="1" applyProtection="1">
      <alignment horizontal="center" vertical="center" textRotation="90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2" fillId="6" borderId="29" xfId="0" applyFont="1" applyFill="1" applyBorder="1" applyAlignment="1" applyProtection="1">
      <alignment horizontal="center"/>
      <protection hidden="1"/>
    </xf>
    <xf numFmtId="0" fontId="2" fillId="6" borderId="30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</cellXfs>
  <cellStyles count="6">
    <cellStyle name="Comma [0]" xfId="1" builtinId="6"/>
    <cellStyle name="Normal" xfId="0" builtinId="0"/>
    <cellStyle name="Normal 13" xfId="5"/>
    <cellStyle name="Normal 15" xfId="2"/>
    <cellStyle name="Normal 2" xfId="3"/>
    <cellStyle name="Normal 4" xfId="4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DE35"/>
  <sheetViews>
    <sheetView showGridLines="0" showZeros="0" tabSelected="1" zoomScaleNormal="100" workbookViewId="0">
      <pane xSplit="2" topLeftCell="AW1" activePane="topRight" state="frozen"/>
      <selection pane="topRight" activeCell="AX24" sqref="AX24"/>
    </sheetView>
  </sheetViews>
  <sheetFormatPr defaultColWidth="8.85546875" defaultRowHeight="15" x14ac:dyDescent="0.25"/>
  <cols>
    <col min="1" max="1" width="4.28515625" style="7" customWidth="1"/>
    <col min="2" max="2" width="31.140625" style="7" customWidth="1"/>
    <col min="3" max="3" width="8.85546875" style="7"/>
    <col min="4" max="4" width="12.7109375" style="7" customWidth="1"/>
    <col min="5" max="9" width="2.7109375" style="3" customWidth="1"/>
    <col min="10" max="10" width="4.28515625" style="4" customWidth="1"/>
    <col min="11" max="11" width="4.28515625" style="5" customWidth="1"/>
    <col min="12" max="16" width="2.7109375" style="3" customWidth="1"/>
    <col min="17" max="17" width="4.28515625" style="6" customWidth="1"/>
    <col min="18" max="18" width="4.28515625" style="7" customWidth="1"/>
    <col min="19" max="23" width="2.7109375" style="3" customWidth="1"/>
    <col min="24" max="25" width="4.28515625" style="7" customWidth="1"/>
    <col min="26" max="30" width="2.7109375" style="3" customWidth="1"/>
    <col min="31" max="32" width="4.28515625" style="7" customWidth="1"/>
    <col min="33" max="34" width="4.140625" style="3" customWidth="1"/>
    <col min="35" max="36" width="4.28515625" style="7" customWidth="1"/>
    <col min="37" max="41" width="2.7109375" style="3" customWidth="1"/>
    <col min="42" max="43" width="4.28515625" style="7" customWidth="1"/>
    <col min="44" max="45" width="3.7109375" style="3" customWidth="1"/>
    <col min="46" max="47" width="4.28515625" style="7" customWidth="1"/>
    <col min="48" max="51" width="2.7109375" style="3" customWidth="1"/>
    <col min="52" max="53" width="4.28515625" style="7" customWidth="1"/>
    <col min="54" max="55" width="3.7109375" style="3" customWidth="1"/>
    <col min="56" max="57" width="4.28515625" style="7" customWidth="1"/>
    <col min="58" max="59" width="3.28515625" style="3" customWidth="1"/>
    <col min="60" max="61" width="4.28515625" style="7" customWidth="1"/>
    <col min="62" max="63" width="3.28515625" style="3" customWidth="1"/>
    <col min="64" max="65" width="4.28515625" style="7" customWidth="1"/>
    <col min="66" max="67" width="4" style="3" customWidth="1"/>
    <col min="68" max="69" width="4.28515625" style="7" customWidth="1"/>
    <col min="70" max="71" width="2.7109375" style="3" customWidth="1"/>
    <col min="72" max="73" width="4.28515625" style="7" customWidth="1"/>
    <col min="74" max="75" width="3.85546875" style="3" customWidth="1"/>
    <col min="76" max="77" width="4.28515625" style="7" customWidth="1"/>
    <col min="78" max="79" width="3.85546875" style="3" customWidth="1"/>
    <col min="80" max="81" width="4.28515625" style="7" customWidth="1"/>
    <col min="82" max="83" width="3.28515625" style="3" customWidth="1"/>
    <col min="84" max="85" width="4.28515625" style="7" customWidth="1"/>
    <col min="86" max="88" width="2.85546875" style="3" customWidth="1"/>
    <col min="89" max="90" width="4.28515625" style="7" customWidth="1"/>
    <col min="91" max="93" width="2.7109375" style="3" customWidth="1"/>
    <col min="94" max="95" width="4.28515625" style="7" customWidth="1"/>
    <col min="96" max="98" width="2.7109375" style="3" customWidth="1"/>
    <col min="99" max="100" width="4.28515625" style="7" customWidth="1"/>
    <col min="101" max="103" width="2.7109375" style="3" customWidth="1"/>
    <col min="104" max="105" width="4.28515625" style="7" customWidth="1"/>
    <col min="106" max="106" width="5" style="7" bestFit="1" customWidth="1"/>
    <col min="107" max="107" width="4.28515625" style="7" bestFit="1" customWidth="1"/>
    <col min="108" max="108" width="5.28515625" style="3" customWidth="1"/>
    <col min="109" max="16384" width="8.85546875" style="7"/>
  </cols>
  <sheetData>
    <row r="1" spans="1:109" s="8" customFormat="1" ht="22.15" x14ac:dyDescent="0.35">
      <c r="A1" s="1" t="s">
        <v>0</v>
      </c>
      <c r="B1" s="2"/>
      <c r="C1" s="2"/>
      <c r="D1" s="2"/>
      <c r="E1" s="3"/>
      <c r="F1" s="3"/>
      <c r="G1" s="3"/>
      <c r="H1" s="3"/>
      <c r="I1" s="3"/>
      <c r="J1" s="4"/>
      <c r="K1" s="5"/>
      <c r="L1" s="3"/>
      <c r="M1" s="3"/>
      <c r="N1" s="3"/>
      <c r="O1" s="3"/>
      <c r="P1" s="3"/>
      <c r="Q1" s="6"/>
      <c r="R1" s="7"/>
      <c r="S1" s="3"/>
      <c r="T1" s="3"/>
      <c r="U1" s="3"/>
      <c r="V1" s="3"/>
      <c r="W1" s="3"/>
      <c r="X1" s="7"/>
      <c r="Y1" s="7"/>
      <c r="Z1" s="3"/>
      <c r="AA1" s="3"/>
      <c r="AB1" s="3"/>
      <c r="AC1" s="3"/>
      <c r="AD1" s="3"/>
      <c r="AE1" s="7"/>
      <c r="AF1" s="7"/>
      <c r="AG1" s="3"/>
      <c r="AH1" s="3"/>
      <c r="AI1" s="7"/>
      <c r="AJ1" s="7"/>
      <c r="AK1" s="3"/>
      <c r="AL1" s="3"/>
      <c r="AM1" s="3"/>
      <c r="AN1" s="3"/>
      <c r="AO1" s="3"/>
      <c r="AP1" s="7"/>
      <c r="AQ1" s="7"/>
      <c r="AR1" s="3"/>
      <c r="AS1" s="3"/>
      <c r="AT1" s="7"/>
      <c r="AU1" s="7"/>
      <c r="AV1" s="3"/>
      <c r="AW1" s="3"/>
      <c r="AX1" s="3"/>
      <c r="AY1" s="3"/>
      <c r="AZ1" s="7"/>
      <c r="BA1" s="7"/>
      <c r="BB1" s="3"/>
      <c r="BC1" s="3"/>
      <c r="BD1" s="7"/>
      <c r="BE1" s="7"/>
      <c r="BF1" s="3"/>
      <c r="BG1" s="3"/>
      <c r="BH1" s="7"/>
      <c r="BI1" s="7"/>
      <c r="BJ1" s="3"/>
      <c r="BK1" s="3"/>
      <c r="BL1" s="7"/>
      <c r="BM1" s="7"/>
      <c r="BN1" s="3"/>
      <c r="BO1" s="3"/>
      <c r="BP1" s="7"/>
      <c r="BQ1" s="7"/>
      <c r="BR1" s="3"/>
      <c r="BS1" s="3"/>
      <c r="BT1" s="7"/>
      <c r="BU1" s="7"/>
      <c r="BV1" s="3"/>
      <c r="BW1" s="3"/>
      <c r="BX1" s="7"/>
      <c r="BY1" s="7"/>
      <c r="BZ1" s="3"/>
      <c r="CA1" s="3"/>
      <c r="CB1" s="7"/>
      <c r="CC1" s="7"/>
      <c r="CD1" s="3"/>
      <c r="CE1" s="3"/>
      <c r="CF1" s="7"/>
      <c r="CG1" s="7"/>
      <c r="CH1" s="3"/>
      <c r="CI1" s="3"/>
      <c r="CJ1" s="3"/>
      <c r="CK1" s="7"/>
      <c r="CL1" s="7"/>
      <c r="CM1" s="3"/>
      <c r="CN1" s="3"/>
      <c r="CO1" s="3"/>
      <c r="CP1" s="7"/>
      <c r="CQ1" s="7"/>
      <c r="CR1" s="3"/>
      <c r="CS1" s="3"/>
      <c r="CT1" s="3"/>
      <c r="CU1" s="7"/>
      <c r="CV1" s="7"/>
      <c r="CW1" s="3"/>
      <c r="CX1" s="3"/>
      <c r="CY1" s="3"/>
      <c r="CZ1" s="7"/>
      <c r="DA1" s="7"/>
      <c r="DB1" s="7"/>
      <c r="DD1" s="9"/>
    </row>
    <row r="2" spans="1:109" s="8" customFormat="1" ht="9.6" customHeight="1" x14ac:dyDescent="0.35">
      <c r="A2" s="1"/>
      <c r="B2" s="2"/>
      <c r="C2" s="2"/>
      <c r="D2" s="2"/>
      <c r="E2" s="3"/>
      <c r="F2" s="3"/>
      <c r="G2" s="3"/>
      <c r="H2" s="3"/>
      <c r="I2" s="3"/>
      <c r="J2" s="4"/>
      <c r="K2" s="5"/>
      <c r="L2" s="3"/>
      <c r="M2" s="3"/>
      <c r="N2" s="3"/>
      <c r="O2" s="3"/>
      <c r="P2" s="3"/>
      <c r="Q2" s="6"/>
      <c r="R2" s="7"/>
      <c r="S2" s="3"/>
      <c r="T2" s="3"/>
      <c r="U2" s="3"/>
      <c r="V2" s="3"/>
      <c r="W2" s="3"/>
      <c r="X2" s="7"/>
      <c r="Y2" s="7"/>
      <c r="Z2" s="3"/>
      <c r="AA2" s="3"/>
      <c r="AB2" s="3"/>
      <c r="AC2" s="3"/>
      <c r="AD2" s="3"/>
      <c r="AE2" s="7"/>
      <c r="AF2" s="7"/>
      <c r="AG2" s="3"/>
      <c r="AH2" s="3"/>
      <c r="AI2" s="7"/>
      <c r="AJ2" s="7"/>
      <c r="AK2" s="3"/>
      <c r="AL2" s="3"/>
      <c r="AM2" s="3"/>
      <c r="AN2" s="3"/>
      <c r="AO2" s="3"/>
      <c r="AP2" s="7"/>
      <c r="AQ2" s="7"/>
      <c r="AR2" s="3"/>
      <c r="AS2" s="3"/>
      <c r="AT2" s="7"/>
      <c r="AU2" s="7"/>
      <c r="AV2" s="3"/>
      <c r="AW2" s="3"/>
      <c r="AX2" s="3"/>
      <c r="AY2" s="3"/>
      <c r="AZ2" s="7"/>
      <c r="BA2" s="7"/>
      <c r="BB2" s="3"/>
      <c r="BC2" s="3"/>
      <c r="BD2" s="7"/>
      <c r="BE2" s="7"/>
      <c r="BF2" s="3"/>
      <c r="BG2" s="3"/>
      <c r="BH2" s="7"/>
      <c r="BI2" s="7"/>
      <c r="BJ2" s="3"/>
      <c r="BK2" s="3"/>
      <c r="BL2" s="7"/>
      <c r="BM2" s="7"/>
      <c r="BN2" s="3"/>
      <c r="BO2" s="3"/>
      <c r="BP2" s="7"/>
      <c r="BQ2" s="7"/>
      <c r="BR2" s="3"/>
      <c r="BS2" s="3"/>
      <c r="BT2" s="7"/>
      <c r="BU2" s="7"/>
      <c r="BV2" s="3"/>
      <c r="BW2" s="3"/>
      <c r="BX2" s="7"/>
      <c r="BY2" s="7"/>
      <c r="BZ2" s="3"/>
      <c r="CA2" s="3"/>
      <c r="CB2" s="7"/>
      <c r="CC2" s="7"/>
      <c r="CD2" s="3"/>
      <c r="CE2" s="3"/>
      <c r="CF2" s="7"/>
      <c r="CG2" s="7"/>
      <c r="CH2" s="3"/>
      <c r="CI2" s="3"/>
      <c r="CJ2" s="3"/>
      <c r="CK2" s="7"/>
      <c r="CL2" s="7"/>
      <c r="CM2" s="3"/>
      <c r="CN2" s="3"/>
      <c r="CO2" s="3"/>
      <c r="CP2" s="7"/>
      <c r="CQ2" s="7"/>
      <c r="CR2" s="3"/>
      <c r="CS2" s="3"/>
      <c r="CT2" s="3"/>
      <c r="CU2" s="7"/>
      <c r="CV2" s="7"/>
      <c r="CW2" s="3"/>
      <c r="CX2" s="3"/>
      <c r="CY2" s="3"/>
      <c r="CZ2" s="7"/>
      <c r="DA2" s="7"/>
      <c r="DB2" s="7"/>
      <c r="DD2" s="9"/>
    </row>
    <row r="3" spans="1:109" s="8" customFormat="1" ht="15.6" x14ac:dyDescent="0.3">
      <c r="A3" s="10" t="s">
        <v>1</v>
      </c>
      <c r="B3" s="11"/>
      <c r="C3" s="12"/>
      <c r="D3" s="10" t="s">
        <v>2</v>
      </c>
      <c r="E3" s="13"/>
      <c r="F3" s="3"/>
      <c r="G3" s="3"/>
      <c r="H3" s="3"/>
      <c r="I3" s="3"/>
      <c r="J3" s="4"/>
      <c r="K3" s="5"/>
      <c r="L3" s="13"/>
      <c r="M3" s="3"/>
      <c r="N3" s="3"/>
      <c r="O3" s="3"/>
      <c r="P3" s="3"/>
      <c r="Q3" s="6"/>
      <c r="R3" s="7"/>
      <c r="S3" s="13"/>
      <c r="T3" s="3"/>
      <c r="U3" s="3"/>
      <c r="V3" s="3"/>
      <c r="W3" s="3"/>
      <c r="X3" s="7"/>
      <c r="Y3" s="7"/>
      <c r="Z3" s="13"/>
      <c r="AA3" s="3"/>
      <c r="AB3" s="3"/>
      <c r="AC3" s="3"/>
      <c r="AD3" s="3"/>
      <c r="AE3" s="7"/>
      <c r="AF3" s="7"/>
      <c r="AG3" s="13"/>
      <c r="AH3" s="3"/>
      <c r="AI3" s="7"/>
      <c r="AJ3" s="7"/>
      <c r="AK3" s="13"/>
      <c r="AL3" s="3"/>
      <c r="AM3" s="3"/>
      <c r="AN3" s="3"/>
      <c r="AO3" s="3"/>
      <c r="AP3" s="7"/>
      <c r="AQ3" s="7"/>
      <c r="AR3" s="13"/>
      <c r="AS3" s="3"/>
      <c r="AT3" s="7"/>
      <c r="AU3" s="7"/>
      <c r="AV3" s="13"/>
      <c r="AW3" s="3"/>
      <c r="AX3" s="3"/>
      <c r="AY3" s="3"/>
      <c r="AZ3" s="7"/>
      <c r="BA3" s="7"/>
      <c r="BB3" s="13"/>
      <c r="BC3" s="3"/>
      <c r="BD3" s="7"/>
      <c r="BE3" s="7"/>
      <c r="BF3" s="13"/>
      <c r="BG3" s="3"/>
      <c r="BH3" s="7"/>
      <c r="BI3" s="7"/>
      <c r="BJ3" s="13"/>
      <c r="BK3" s="3"/>
      <c r="BL3" s="7"/>
      <c r="BM3" s="7"/>
      <c r="BN3" s="13"/>
      <c r="BO3" s="3"/>
      <c r="BP3" s="7"/>
      <c r="BQ3" s="7"/>
      <c r="BR3" s="13"/>
      <c r="BS3" s="3"/>
      <c r="BT3" s="7"/>
      <c r="BU3" s="7"/>
      <c r="BV3" s="13"/>
      <c r="BW3" s="3"/>
      <c r="BX3" s="7"/>
      <c r="BY3" s="7"/>
      <c r="BZ3" s="13"/>
      <c r="CA3" s="3"/>
      <c r="CB3" s="7"/>
      <c r="CC3" s="7"/>
      <c r="CD3" s="3"/>
      <c r="CE3" s="3"/>
      <c r="CF3" s="7"/>
      <c r="CG3" s="7"/>
      <c r="CH3" s="3"/>
      <c r="CI3" s="3"/>
      <c r="CJ3" s="3"/>
      <c r="CK3" s="7"/>
      <c r="CL3" s="7"/>
      <c r="CM3" s="3"/>
      <c r="CN3" s="3"/>
      <c r="CO3" s="3"/>
      <c r="CP3" s="7"/>
      <c r="CQ3" s="7"/>
      <c r="CR3" s="3"/>
      <c r="CS3" s="3"/>
      <c r="CT3" s="3"/>
      <c r="CU3" s="7"/>
      <c r="CV3" s="7"/>
      <c r="CW3" s="3"/>
      <c r="CX3" s="3"/>
      <c r="CY3" s="3"/>
      <c r="CZ3" s="7"/>
      <c r="DA3" s="7"/>
      <c r="DB3" s="7"/>
      <c r="DD3" s="9"/>
    </row>
    <row r="4" spans="1:109" s="8" customFormat="1" ht="15.6" x14ac:dyDescent="0.3">
      <c r="A4" s="14" t="s">
        <v>3</v>
      </c>
      <c r="B4" s="14"/>
      <c r="C4" s="12"/>
      <c r="D4" s="14" t="s">
        <v>4</v>
      </c>
      <c r="E4" s="13"/>
      <c r="F4" s="9"/>
      <c r="J4" s="15"/>
      <c r="K4" s="16"/>
      <c r="L4" s="13"/>
      <c r="M4" s="9"/>
      <c r="N4" s="17"/>
      <c r="O4" s="17"/>
      <c r="P4" s="17"/>
      <c r="Q4" s="17"/>
      <c r="R4" s="17"/>
      <c r="S4" s="13"/>
      <c r="T4" s="9"/>
      <c r="U4" s="17"/>
      <c r="V4" s="17"/>
      <c r="W4" s="17"/>
      <c r="X4" s="17"/>
      <c r="Y4" s="17"/>
      <c r="Z4" s="13"/>
      <c r="AA4" s="9"/>
      <c r="AB4" s="17"/>
      <c r="AC4" s="17"/>
      <c r="AD4" s="17"/>
      <c r="AE4" s="17"/>
      <c r="AF4" s="17"/>
      <c r="AG4" s="13"/>
      <c r="AH4" s="9"/>
      <c r="AI4" s="17"/>
      <c r="AJ4" s="17"/>
      <c r="AK4" s="13"/>
      <c r="AL4" s="9"/>
      <c r="AM4" s="17"/>
      <c r="AN4" s="17"/>
      <c r="AO4" s="17"/>
      <c r="AP4" s="17"/>
      <c r="AQ4" s="17"/>
      <c r="AR4" s="13"/>
      <c r="AS4" s="9"/>
      <c r="AT4" s="17"/>
      <c r="AU4" s="17"/>
      <c r="AV4" s="13"/>
      <c r="AW4" s="9"/>
      <c r="AX4" s="17"/>
      <c r="AY4" s="17"/>
      <c r="AZ4" s="17"/>
      <c r="BA4" s="17"/>
      <c r="BB4" s="13"/>
      <c r="BC4" s="9"/>
      <c r="BD4" s="17"/>
      <c r="BE4" s="17"/>
      <c r="BF4" s="13"/>
      <c r="BG4" s="9"/>
      <c r="BH4" s="17"/>
      <c r="BI4" s="17"/>
      <c r="BJ4" s="13"/>
      <c r="BK4" s="9"/>
      <c r="BL4" s="17"/>
      <c r="BM4" s="17"/>
      <c r="BN4" s="13"/>
      <c r="BO4" s="9"/>
      <c r="BP4" s="17"/>
      <c r="BQ4" s="17"/>
      <c r="BR4" s="13"/>
      <c r="BS4" s="9"/>
      <c r="BT4" s="17"/>
      <c r="BU4" s="17"/>
      <c r="BV4" s="13"/>
      <c r="BW4" s="9"/>
      <c r="BX4" s="17"/>
      <c r="BY4" s="17"/>
      <c r="BZ4" s="13"/>
      <c r="CA4" s="9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D4" s="9"/>
    </row>
    <row r="5" spans="1:109" ht="15.6" x14ac:dyDescent="0.3">
      <c r="A5" s="14" t="s">
        <v>5</v>
      </c>
      <c r="B5" s="12"/>
      <c r="C5" s="12"/>
      <c r="D5" s="18" t="s">
        <v>6</v>
      </c>
      <c r="E5" s="19"/>
      <c r="L5" s="19"/>
      <c r="S5" s="19"/>
      <c r="Z5" s="19"/>
      <c r="AG5" s="19"/>
      <c r="AK5" s="19"/>
      <c r="AR5" s="19"/>
      <c r="AV5" s="19"/>
      <c r="BB5" s="19"/>
      <c r="BF5" s="19"/>
      <c r="BJ5" s="19"/>
      <c r="BN5" s="19"/>
      <c r="BR5" s="19"/>
      <c r="BV5" s="19"/>
      <c r="BZ5" s="19"/>
    </row>
    <row r="6" spans="1:109" ht="15.6" x14ac:dyDescent="0.3">
      <c r="A6" s="14" t="s">
        <v>7</v>
      </c>
      <c r="B6" s="12"/>
      <c r="C6" s="12"/>
      <c r="D6" s="18" t="s">
        <v>8</v>
      </c>
      <c r="E6" s="19"/>
      <c r="L6" s="19"/>
      <c r="S6" s="19"/>
      <c r="Z6" s="19"/>
      <c r="AG6" s="19"/>
      <c r="AK6" s="19"/>
      <c r="AR6" s="19"/>
      <c r="AV6" s="19"/>
      <c r="BB6" s="19"/>
      <c r="BF6" s="19"/>
      <c r="BJ6" s="19"/>
      <c r="BN6" s="19"/>
      <c r="BR6" s="19"/>
      <c r="BV6" s="19"/>
      <c r="BZ6" s="19"/>
    </row>
    <row r="7" spans="1:109" s="27" customFormat="1" ht="13.9" customHeight="1" thickBot="1" x14ac:dyDescent="0.35">
      <c r="A7" s="20" t="s">
        <v>9</v>
      </c>
      <c r="B7" s="21"/>
      <c r="C7" s="21"/>
      <c r="D7" s="21"/>
      <c r="E7" s="22"/>
      <c r="F7" s="22"/>
      <c r="G7" s="22"/>
      <c r="H7" s="22"/>
      <c r="I7" s="22"/>
      <c r="J7" s="23"/>
      <c r="K7" s="24"/>
      <c r="L7" s="22"/>
      <c r="M7" s="22"/>
      <c r="N7" s="22"/>
      <c r="O7" s="22"/>
      <c r="P7" s="22"/>
      <c r="Q7" s="25"/>
      <c r="R7" s="26"/>
      <c r="S7" s="22"/>
      <c r="T7" s="22"/>
      <c r="U7" s="22"/>
      <c r="V7" s="22"/>
      <c r="W7" s="22"/>
      <c r="X7" s="26"/>
      <c r="Y7" s="26"/>
      <c r="Z7" s="22"/>
      <c r="AA7" s="22"/>
      <c r="AB7" s="22"/>
      <c r="AC7" s="22"/>
      <c r="AD7" s="22"/>
      <c r="AE7" s="26"/>
      <c r="AF7" s="26"/>
      <c r="AG7" s="22"/>
      <c r="AH7" s="22"/>
      <c r="AI7" s="26"/>
      <c r="AJ7" s="26"/>
      <c r="AK7" s="22"/>
      <c r="AL7" s="22"/>
      <c r="AM7" s="22"/>
      <c r="AN7" s="22"/>
      <c r="AO7" s="22"/>
      <c r="AP7" s="26"/>
      <c r="AQ7" s="26"/>
      <c r="AR7" s="22"/>
      <c r="AS7" s="22"/>
      <c r="AT7" s="26"/>
      <c r="AU7" s="26"/>
      <c r="AV7" s="22"/>
      <c r="AW7" s="22"/>
      <c r="AX7" s="22"/>
      <c r="AY7" s="22"/>
      <c r="AZ7" s="26"/>
      <c r="BA7" s="26"/>
      <c r="BB7" s="22"/>
      <c r="BC7" s="22"/>
      <c r="BD7" s="26"/>
      <c r="BE7" s="26"/>
      <c r="BF7" s="22"/>
      <c r="BG7" s="22"/>
      <c r="BH7" s="26"/>
      <c r="BI7" s="26"/>
      <c r="BJ7" s="22"/>
      <c r="BK7" s="22"/>
      <c r="BL7" s="26"/>
      <c r="BM7" s="26"/>
      <c r="BN7" s="22"/>
      <c r="BO7" s="22"/>
      <c r="BP7" s="26"/>
      <c r="BQ7" s="26"/>
      <c r="BR7" s="22"/>
      <c r="BS7" s="22"/>
      <c r="BT7" s="26"/>
      <c r="BU7" s="26"/>
      <c r="BV7" s="22"/>
      <c r="BW7" s="22"/>
      <c r="BX7" s="26"/>
      <c r="BY7" s="26"/>
      <c r="BZ7" s="22"/>
      <c r="CA7" s="22"/>
      <c r="CB7" s="26"/>
      <c r="CC7" s="26"/>
      <c r="CD7" s="22"/>
      <c r="CE7" s="22"/>
      <c r="CF7" s="26"/>
      <c r="CG7" s="26"/>
      <c r="CH7" s="22"/>
      <c r="CI7" s="22"/>
      <c r="CJ7" s="22"/>
      <c r="CK7" s="26"/>
      <c r="CL7" s="26"/>
      <c r="CM7" s="22"/>
      <c r="CN7" s="22"/>
      <c r="CO7" s="22"/>
      <c r="CP7" s="26"/>
      <c r="CQ7" s="26"/>
      <c r="CR7" s="22"/>
      <c r="CS7" s="22"/>
      <c r="CT7" s="22"/>
      <c r="CU7" s="26"/>
      <c r="CV7" s="26"/>
      <c r="CW7" s="22"/>
      <c r="CX7" s="22"/>
      <c r="CY7" s="22"/>
      <c r="CZ7" s="26"/>
      <c r="DA7" s="26"/>
      <c r="DB7" s="26"/>
      <c r="DD7" s="28"/>
    </row>
    <row r="8" spans="1:109" s="17" customFormat="1" ht="22.15" customHeight="1" x14ac:dyDescent="0.25">
      <c r="A8" s="59" t="s">
        <v>10</v>
      </c>
      <c r="B8" s="62" t="s">
        <v>11</v>
      </c>
      <c r="C8" s="62" t="s">
        <v>12</v>
      </c>
      <c r="D8" s="62" t="s">
        <v>13</v>
      </c>
      <c r="E8" s="65" t="s">
        <v>14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7"/>
      <c r="AR8" s="78" t="s">
        <v>15</v>
      </c>
      <c r="AS8" s="78"/>
      <c r="AT8" s="78"/>
      <c r="AU8" s="78"/>
      <c r="AV8" s="78"/>
      <c r="AW8" s="78"/>
      <c r="AX8" s="78"/>
      <c r="AY8" s="78"/>
      <c r="AZ8" s="78"/>
      <c r="BA8" s="78"/>
      <c r="BB8" s="78" t="s">
        <v>16</v>
      </c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65" t="s">
        <v>17</v>
      </c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5" t="s">
        <v>18</v>
      </c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7"/>
      <c r="DB8" s="79" t="s">
        <v>19</v>
      </c>
      <c r="DC8" s="79" t="s">
        <v>20</v>
      </c>
      <c r="DD8" s="73" t="s">
        <v>21</v>
      </c>
    </row>
    <row r="9" spans="1:109" ht="22.15" customHeight="1" x14ac:dyDescent="0.25">
      <c r="A9" s="60"/>
      <c r="B9" s="63"/>
      <c r="C9" s="63"/>
      <c r="D9" s="63"/>
      <c r="E9" s="68" t="s">
        <v>22</v>
      </c>
      <c r="F9" s="68"/>
      <c r="G9" s="68"/>
      <c r="H9" s="68"/>
      <c r="I9" s="68"/>
      <c r="J9" s="69" t="s">
        <v>23</v>
      </c>
      <c r="K9" s="71" t="s">
        <v>24</v>
      </c>
      <c r="L9" s="68" t="s">
        <v>25</v>
      </c>
      <c r="M9" s="68"/>
      <c r="N9" s="68"/>
      <c r="O9" s="68"/>
      <c r="P9" s="68"/>
      <c r="Q9" s="76" t="s">
        <v>23</v>
      </c>
      <c r="R9" s="76" t="s">
        <v>24</v>
      </c>
      <c r="S9" s="68" t="s">
        <v>26</v>
      </c>
      <c r="T9" s="68"/>
      <c r="U9" s="68"/>
      <c r="V9" s="68"/>
      <c r="W9" s="68"/>
      <c r="X9" s="76" t="s">
        <v>23</v>
      </c>
      <c r="Y9" s="76" t="s">
        <v>24</v>
      </c>
      <c r="Z9" s="68" t="s">
        <v>27</v>
      </c>
      <c r="AA9" s="68"/>
      <c r="AB9" s="68"/>
      <c r="AC9" s="68"/>
      <c r="AD9" s="68"/>
      <c r="AE9" s="76" t="s">
        <v>23</v>
      </c>
      <c r="AF9" s="76" t="s">
        <v>24</v>
      </c>
      <c r="AG9" s="82" t="s">
        <v>28</v>
      </c>
      <c r="AH9" s="83"/>
      <c r="AI9" s="76" t="s">
        <v>23</v>
      </c>
      <c r="AJ9" s="76" t="s">
        <v>24</v>
      </c>
      <c r="AK9" s="68" t="s">
        <v>29</v>
      </c>
      <c r="AL9" s="68"/>
      <c r="AM9" s="68"/>
      <c r="AN9" s="68"/>
      <c r="AO9" s="68"/>
      <c r="AP9" s="76" t="s">
        <v>23</v>
      </c>
      <c r="AQ9" s="76" t="s">
        <v>24</v>
      </c>
      <c r="AR9" s="68" t="s">
        <v>30</v>
      </c>
      <c r="AS9" s="68"/>
      <c r="AT9" s="76" t="s">
        <v>23</v>
      </c>
      <c r="AU9" s="76" t="s">
        <v>24</v>
      </c>
      <c r="AV9" s="68" t="s">
        <v>31</v>
      </c>
      <c r="AW9" s="68"/>
      <c r="AX9" s="68"/>
      <c r="AY9" s="68"/>
      <c r="AZ9" s="76" t="s">
        <v>23</v>
      </c>
      <c r="BA9" s="76" t="s">
        <v>24</v>
      </c>
      <c r="BB9" s="68" t="s">
        <v>32</v>
      </c>
      <c r="BC9" s="68"/>
      <c r="BD9" s="76" t="s">
        <v>23</v>
      </c>
      <c r="BE9" s="76" t="s">
        <v>24</v>
      </c>
      <c r="BF9" s="68" t="s">
        <v>33</v>
      </c>
      <c r="BG9" s="68"/>
      <c r="BH9" s="76" t="s">
        <v>23</v>
      </c>
      <c r="BI9" s="76" t="s">
        <v>24</v>
      </c>
      <c r="BJ9" s="68" t="s">
        <v>34</v>
      </c>
      <c r="BK9" s="68"/>
      <c r="BL9" s="76" t="s">
        <v>23</v>
      </c>
      <c r="BM9" s="76" t="s">
        <v>24</v>
      </c>
      <c r="BN9" s="68" t="s">
        <v>35</v>
      </c>
      <c r="BO9" s="68"/>
      <c r="BP9" s="76" t="s">
        <v>23</v>
      </c>
      <c r="BQ9" s="76" t="s">
        <v>24</v>
      </c>
      <c r="BR9" s="68" t="s">
        <v>36</v>
      </c>
      <c r="BS9" s="68"/>
      <c r="BT9" s="76" t="s">
        <v>23</v>
      </c>
      <c r="BU9" s="76" t="s">
        <v>24</v>
      </c>
      <c r="BV9" s="68" t="s">
        <v>37</v>
      </c>
      <c r="BW9" s="68"/>
      <c r="BX9" s="76" t="s">
        <v>23</v>
      </c>
      <c r="BY9" s="76" t="s">
        <v>24</v>
      </c>
      <c r="BZ9" s="68" t="s">
        <v>38</v>
      </c>
      <c r="CA9" s="68"/>
      <c r="CB9" s="76" t="s">
        <v>23</v>
      </c>
      <c r="CC9" s="76" t="s">
        <v>24</v>
      </c>
      <c r="CD9" s="68" t="s">
        <v>39</v>
      </c>
      <c r="CE9" s="68"/>
      <c r="CF9" s="76" t="s">
        <v>23</v>
      </c>
      <c r="CG9" s="76" t="s">
        <v>24</v>
      </c>
      <c r="CH9" s="82" t="s">
        <v>40</v>
      </c>
      <c r="CI9" s="86"/>
      <c r="CJ9" s="83"/>
      <c r="CK9" s="76" t="s">
        <v>23</v>
      </c>
      <c r="CL9" s="76" t="s">
        <v>24</v>
      </c>
      <c r="CM9" s="68" t="s">
        <v>41</v>
      </c>
      <c r="CN9" s="68"/>
      <c r="CO9" s="68"/>
      <c r="CP9" s="76" t="s">
        <v>23</v>
      </c>
      <c r="CQ9" s="76" t="s">
        <v>24</v>
      </c>
      <c r="CR9" s="68" t="s">
        <v>42</v>
      </c>
      <c r="CS9" s="68"/>
      <c r="CT9" s="68"/>
      <c r="CU9" s="76" t="s">
        <v>23</v>
      </c>
      <c r="CV9" s="76" t="s">
        <v>24</v>
      </c>
      <c r="CW9" s="68" t="s">
        <v>43</v>
      </c>
      <c r="CX9" s="68"/>
      <c r="CY9" s="68"/>
      <c r="CZ9" s="76" t="s">
        <v>23</v>
      </c>
      <c r="DA9" s="76" t="s">
        <v>24</v>
      </c>
      <c r="DB9" s="80"/>
      <c r="DC9" s="80"/>
      <c r="DD9" s="74"/>
    </row>
    <row r="10" spans="1:109" ht="22.15" customHeight="1" thickBot="1" x14ac:dyDescent="0.3">
      <c r="A10" s="61"/>
      <c r="B10" s="64"/>
      <c r="C10" s="64"/>
      <c r="D10" s="64"/>
      <c r="E10" s="29" t="s">
        <v>44</v>
      </c>
      <c r="F10" s="29" t="s">
        <v>45</v>
      </c>
      <c r="G10" s="29" t="s">
        <v>46</v>
      </c>
      <c r="H10" s="29" t="s">
        <v>47</v>
      </c>
      <c r="I10" s="29" t="s">
        <v>48</v>
      </c>
      <c r="J10" s="70"/>
      <c r="K10" s="72"/>
      <c r="L10" s="29" t="s">
        <v>44</v>
      </c>
      <c r="M10" s="29" t="s">
        <v>45</v>
      </c>
      <c r="N10" s="29" t="s">
        <v>46</v>
      </c>
      <c r="O10" s="29" t="s">
        <v>47</v>
      </c>
      <c r="P10" s="29" t="s">
        <v>48</v>
      </c>
      <c r="Q10" s="77"/>
      <c r="R10" s="77"/>
      <c r="S10" s="29" t="s">
        <v>44</v>
      </c>
      <c r="T10" s="29" t="s">
        <v>45</v>
      </c>
      <c r="U10" s="29" t="s">
        <v>46</v>
      </c>
      <c r="V10" s="29" t="s">
        <v>47</v>
      </c>
      <c r="W10" s="29" t="s">
        <v>48</v>
      </c>
      <c r="X10" s="77"/>
      <c r="Y10" s="77"/>
      <c r="Z10" s="29" t="s">
        <v>44</v>
      </c>
      <c r="AA10" s="29" t="s">
        <v>45</v>
      </c>
      <c r="AB10" s="29" t="s">
        <v>46</v>
      </c>
      <c r="AC10" s="29" t="s">
        <v>47</v>
      </c>
      <c r="AD10" s="29" t="s">
        <v>48</v>
      </c>
      <c r="AE10" s="77"/>
      <c r="AF10" s="77"/>
      <c r="AG10" s="29" t="s">
        <v>44</v>
      </c>
      <c r="AH10" s="29" t="s">
        <v>45</v>
      </c>
      <c r="AI10" s="77"/>
      <c r="AJ10" s="77"/>
      <c r="AK10" s="29" t="s">
        <v>44</v>
      </c>
      <c r="AL10" s="29" t="s">
        <v>45</v>
      </c>
      <c r="AM10" s="29" t="s">
        <v>46</v>
      </c>
      <c r="AN10" s="29" t="s">
        <v>47</v>
      </c>
      <c r="AO10" s="29" t="s">
        <v>48</v>
      </c>
      <c r="AP10" s="77"/>
      <c r="AQ10" s="77"/>
      <c r="AR10" s="29" t="s">
        <v>44</v>
      </c>
      <c r="AS10" s="29" t="s">
        <v>45</v>
      </c>
      <c r="AT10" s="77"/>
      <c r="AU10" s="77"/>
      <c r="AV10" s="29" t="s">
        <v>44</v>
      </c>
      <c r="AW10" s="29" t="s">
        <v>45</v>
      </c>
      <c r="AX10" s="29" t="s">
        <v>46</v>
      </c>
      <c r="AY10" s="29" t="s">
        <v>47</v>
      </c>
      <c r="AZ10" s="77"/>
      <c r="BA10" s="77"/>
      <c r="BB10" s="29" t="s">
        <v>44</v>
      </c>
      <c r="BC10" s="29" t="s">
        <v>45</v>
      </c>
      <c r="BD10" s="77"/>
      <c r="BE10" s="77"/>
      <c r="BF10" s="29" t="s">
        <v>44</v>
      </c>
      <c r="BG10" s="29" t="s">
        <v>45</v>
      </c>
      <c r="BH10" s="77"/>
      <c r="BI10" s="77"/>
      <c r="BJ10" s="29" t="s">
        <v>44</v>
      </c>
      <c r="BK10" s="29" t="s">
        <v>45</v>
      </c>
      <c r="BL10" s="77"/>
      <c r="BM10" s="77"/>
      <c r="BN10" s="29" t="s">
        <v>44</v>
      </c>
      <c r="BO10" s="29" t="s">
        <v>45</v>
      </c>
      <c r="BP10" s="77"/>
      <c r="BQ10" s="77"/>
      <c r="BR10" s="29" t="s">
        <v>44</v>
      </c>
      <c r="BS10" s="29" t="s">
        <v>45</v>
      </c>
      <c r="BT10" s="77"/>
      <c r="BU10" s="77"/>
      <c r="BV10" s="29" t="s">
        <v>44</v>
      </c>
      <c r="BW10" s="29" t="s">
        <v>45</v>
      </c>
      <c r="BX10" s="77"/>
      <c r="BY10" s="77"/>
      <c r="BZ10" s="29" t="s">
        <v>44</v>
      </c>
      <c r="CA10" s="29" t="s">
        <v>45</v>
      </c>
      <c r="CB10" s="77"/>
      <c r="CC10" s="77"/>
      <c r="CD10" s="29" t="s">
        <v>46</v>
      </c>
      <c r="CE10" s="29" t="s">
        <v>47</v>
      </c>
      <c r="CF10" s="77"/>
      <c r="CG10" s="77"/>
      <c r="CH10" s="29" t="s">
        <v>46</v>
      </c>
      <c r="CI10" s="29" t="s">
        <v>47</v>
      </c>
      <c r="CJ10" s="29" t="s">
        <v>48</v>
      </c>
      <c r="CK10" s="77"/>
      <c r="CL10" s="77"/>
      <c r="CM10" s="29" t="s">
        <v>46</v>
      </c>
      <c r="CN10" s="29" t="s">
        <v>47</v>
      </c>
      <c r="CO10" s="29" t="s">
        <v>48</v>
      </c>
      <c r="CP10" s="77"/>
      <c r="CQ10" s="77"/>
      <c r="CR10" s="29" t="s">
        <v>46</v>
      </c>
      <c r="CS10" s="29" t="s">
        <v>47</v>
      </c>
      <c r="CT10" s="29" t="s">
        <v>48</v>
      </c>
      <c r="CU10" s="77"/>
      <c r="CV10" s="77"/>
      <c r="CW10" s="29" t="s">
        <v>46</v>
      </c>
      <c r="CX10" s="29" t="s">
        <v>47</v>
      </c>
      <c r="CY10" s="29" t="s">
        <v>48</v>
      </c>
      <c r="CZ10" s="77"/>
      <c r="DA10" s="77"/>
      <c r="DB10" s="81"/>
      <c r="DC10" s="81"/>
      <c r="DD10" s="75"/>
    </row>
    <row r="11" spans="1:109" ht="15.75" x14ac:dyDescent="0.25">
      <c r="A11" s="30">
        <v>1</v>
      </c>
      <c r="B11" s="31" t="s">
        <v>49</v>
      </c>
      <c r="C11" s="31" t="s">
        <v>50</v>
      </c>
      <c r="D11" s="31" t="s">
        <v>51</v>
      </c>
      <c r="E11" s="32">
        <v>80</v>
      </c>
      <c r="F11" s="33">
        <v>76</v>
      </c>
      <c r="G11" s="33">
        <v>85</v>
      </c>
      <c r="H11" s="33">
        <v>76</v>
      </c>
      <c r="I11" s="34">
        <v>75</v>
      </c>
      <c r="J11" s="35">
        <f>IFERROR(SUM(E11:I11),"")</f>
        <v>392</v>
      </c>
      <c r="K11" s="36">
        <f>IFERROR(AVERAGE(E11:I11),"")</f>
        <v>78.400000000000006</v>
      </c>
      <c r="L11" s="37">
        <v>81</v>
      </c>
      <c r="M11" s="33">
        <v>85</v>
      </c>
      <c r="N11" s="33">
        <v>80</v>
      </c>
      <c r="O11" s="33">
        <v>80</v>
      </c>
      <c r="P11" s="33">
        <v>82</v>
      </c>
      <c r="Q11" s="38">
        <f>IFERROR(SUM(L11:P11),"")</f>
        <v>408</v>
      </c>
      <c r="R11" s="38">
        <f>IFERROR(AVERAGE(L11:P11),"")</f>
        <v>81.599999999999994</v>
      </c>
      <c r="S11" s="32">
        <v>78</v>
      </c>
      <c r="T11" s="33">
        <v>80</v>
      </c>
      <c r="U11" s="33">
        <v>78</v>
      </c>
      <c r="V11" s="33">
        <v>78</v>
      </c>
      <c r="W11" s="33">
        <v>80</v>
      </c>
      <c r="X11" s="38">
        <f>IFERROR(SUM(S11:W11),"")</f>
        <v>394</v>
      </c>
      <c r="Y11" s="38">
        <f>IFERROR(AVERAGE(S11:W11),"")</f>
        <v>78.8</v>
      </c>
      <c r="Z11" s="32">
        <v>78</v>
      </c>
      <c r="AA11" s="33">
        <v>80</v>
      </c>
      <c r="AB11" s="33">
        <v>78</v>
      </c>
      <c r="AC11" s="33">
        <v>80</v>
      </c>
      <c r="AD11" s="33">
        <v>76</v>
      </c>
      <c r="AE11" s="38">
        <f>IFERROR(SUM(Z11:AD11),"")</f>
        <v>392</v>
      </c>
      <c r="AF11" s="38">
        <f>IFERROR(AVERAGE(Z11:AD11),"")</f>
        <v>78.400000000000006</v>
      </c>
      <c r="AG11" s="32">
        <v>78</v>
      </c>
      <c r="AH11" s="33">
        <v>76</v>
      </c>
      <c r="AI11" s="38">
        <f>IFERROR(SUM(AG11:AH11),"")</f>
        <v>154</v>
      </c>
      <c r="AJ11" s="38">
        <f>IFERROR(AVERAGE(AG11:AH11),"")</f>
        <v>77</v>
      </c>
      <c r="AK11" s="32">
        <v>80</v>
      </c>
      <c r="AL11" s="33">
        <v>78</v>
      </c>
      <c r="AM11" s="33">
        <v>78</v>
      </c>
      <c r="AN11" s="33">
        <v>78</v>
      </c>
      <c r="AO11" s="39">
        <v>78</v>
      </c>
      <c r="AP11" s="38">
        <f>IFERROR(SUM(AK11:AO11),"")</f>
        <v>392</v>
      </c>
      <c r="AQ11" s="38">
        <f>IFERROR(AVERAGE(AK11:AO11),"")</f>
        <v>78.400000000000006</v>
      </c>
      <c r="AR11" s="32">
        <v>80</v>
      </c>
      <c r="AS11" s="33">
        <v>78</v>
      </c>
      <c r="AT11" s="38">
        <f>IFERROR(SUM(AR11:AS11),"")</f>
        <v>158</v>
      </c>
      <c r="AU11" s="38">
        <f>IFERROR(AVERAGE(AR11:AS11),"")</f>
        <v>79</v>
      </c>
      <c r="AV11" s="32">
        <v>78</v>
      </c>
      <c r="AW11" s="33">
        <v>78</v>
      </c>
      <c r="AX11" s="33">
        <v>78</v>
      </c>
      <c r="AY11" s="33">
        <v>85</v>
      </c>
      <c r="AZ11" s="38">
        <f>IFERROR(SUM(AV11:AY11),"")</f>
        <v>319</v>
      </c>
      <c r="BA11" s="38">
        <f>IFERROR(AVERAGE(AV11:AY11),"")</f>
        <v>79.75</v>
      </c>
      <c r="BB11" s="32">
        <v>87</v>
      </c>
      <c r="BC11" s="33">
        <v>81</v>
      </c>
      <c r="BD11" s="38">
        <f>IFERROR(SUM(BB11:BC11),"")</f>
        <v>168</v>
      </c>
      <c r="BE11" s="38">
        <f>IFERROR(AVERAGE(BB11:BC11),"")</f>
        <v>84</v>
      </c>
      <c r="BF11" s="32">
        <v>80</v>
      </c>
      <c r="BG11" s="33">
        <v>84</v>
      </c>
      <c r="BH11" s="38">
        <f>IFERROR(SUM(BF11:BG11),"")</f>
        <v>164</v>
      </c>
      <c r="BI11" s="38">
        <f>IFERROR(AVERAGE(BF11:BG11),"")</f>
        <v>82</v>
      </c>
      <c r="BJ11" s="32">
        <v>78</v>
      </c>
      <c r="BK11" s="33">
        <v>78</v>
      </c>
      <c r="BL11" s="38">
        <f>IFERROR(SUM(BJ11:BK11),"")</f>
        <v>156</v>
      </c>
      <c r="BM11" s="38">
        <f>IFERROR(AVERAGE(BJ11:BK11),"")</f>
        <v>78</v>
      </c>
      <c r="BN11" s="32">
        <v>78</v>
      </c>
      <c r="BO11" s="33">
        <v>78</v>
      </c>
      <c r="BP11" s="38">
        <f>IFERROR(SUM(BN11:BO11),"")</f>
        <v>156</v>
      </c>
      <c r="BQ11" s="38">
        <f>IFERROR(AVERAGE(BN11:BO11),"")</f>
        <v>78</v>
      </c>
      <c r="BR11" s="32">
        <v>83</v>
      </c>
      <c r="BS11" s="33">
        <v>83</v>
      </c>
      <c r="BT11" s="38">
        <f>IFERROR(SUM(BR11:BS11),"")</f>
        <v>166</v>
      </c>
      <c r="BU11" s="38">
        <f>IFERROR(AVERAGE(BR11:BS11),"")</f>
        <v>83</v>
      </c>
      <c r="BV11" s="32">
        <v>85</v>
      </c>
      <c r="BW11" s="33">
        <v>87</v>
      </c>
      <c r="BX11" s="38">
        <f>IFERROR(SUM(BV11:BW11),"")</f>
        <v>172</v>
      </c>
      <c r="BY11" s="38">
        <f>IFERROR(AVERAGE(BV11:BW11),"")</f>
        <v>86</v>
      </c>
      <c r="BZ11" s="32">
        <v>80</v>
      </c>
      <c r="CA11" s="33">
        <v>83</v>
      </c>
      <c r="CB11" s="38">
        <f>IFERROR(SUM(BZ11:CA11),"")</f>
        <v>163</v>
      </c>
      <c r="CC11" s="38">
        <f>IFERROR(AVERAGE(BZ11:CA11),"")</f>
        <v>81.5</v>
      </c>
      <c r="CD11" s="32">
        <v>78</v>
      </c>
      <c r="CE11" s="33">
        <v>78</v>
      </c>
      <c r="CF11" s="38">
        <f>IFERROR(SUM(CD11:CE11),"")</f>
        <v>156</v>
      </c>
      <c r="CG11" s="38">
        <f>IFERROR(AVERAGE(CD11:CE11),"")</f>
        <v>78</v>
      </c>
      <c r="CH11" s="32">
        <v>76</v>
      </c>
      <c r="CI11" s="33">
        <v>78</v>
      </c>
      <c r="CJ11" s="33">
        <v>83</v>
      </c>
      <c r="CK11" s="38">
        <f>IFERROR(SUM(CH11:CJ11),"")</f>
        <v>237</v>
      </c>
      <c r="CL11" s="38">
        <f>IFERROR(AVERAGE(CH11:CJ11),"")</f>
        <v>79</v>
      </c>
      <c r="CM11" s="32">
        <v>84</v>
      </c>
      <c r="CN11" s="33">
        <v>80</v>
      </c>
      <c r="CO11" s="33">
        <v>78</v>
      </c>
      <c r="CP11" s="38">
        <f>IFERROR(SUM(CM11:CO11),"")</f>
        <v>242</v>
      </c>
      <c r="CQ11" s="38">
        <f>IFERROR(AVERAGE(CM11:CO11),"")</f>
        <v>80.666666666666671</v>
      </c>
      <c r="CR11" s="32">
        <v>78</v>
      </c>
      <c r="CS11" s="33">
        <v>78</v>
      </c>
      <c r="CT11" s="33">
        <v>78</v>
      </c>
      <c r="CU11" s="38">
        <f>IFERROR(SUM(CR11:CT11),"")</f>
        <v>234</v>
      </c>
      <c r="CV11" s="38">
        <f>IFERROR(AVERAGE(CR11:CT11),"")</f>
        <v>78</v>
      </c>
      <c r="CW11" s="32">
        <v>77</v>
      </c>
      <c r="CX11" s="33">
        <v>77</v>
      </c>
      <c r="CY11" s="33">
        <v>80</v>
      </c>
      <c r="CZ11" s="38">
        <f>IFERROR(SUM(CW11:CY11),"")</f>
        <v>234</v>
      </c>
      <c r="DA11" s="38">
        <f>IFERROR(AVERAGE(CW11:CY11),"")</f>
        <v>78</v>
      </c>
      <c r="DB11" s="40">
        <f t="shared" ref="DB11:DB34" si="0">IFERROR(SUMIF($J$9:$DA$9,$CZ$9,J11:DA11),"")</f>
        <v>4857</v>
      </c>
      <c r="DC11" s="41">
        <f t="shared" ref="DC11:DC34" si="1">IFERROR(AVERAGEIF($K$9:$DA$9,$DA$9,K11:DA11),"")</f>
        <v>79.875833333333333</v>
      </c>
      <c r="DD11" s="42">
        <f t="shared" ref="DD11:DD34" si="2">IFERROR(_xlfn.RANK.EQ(DC11,$DC$11:$DC$34,0),"")</f>
        <v>11</v>
      </c>
    </row>
    <row r="12" spans="1:109" ht="15.75" x14ac:dyDescent="0.25">
      <c r="A12" s="43">
        <v>2</v>
      </c>
      <c r="B12" s="44" t="s">
        <v>52</v>
      </c>
      <c r="C12" s="44" t="s">
        <v>53</v>
      </c>
      <c r="D12" s="44" t="s">
        <v>54</v>
      </c>
      <c r="E12" s="45">
        <v>82</v>
      </c>
      <c r="F12" s="46">
        <v>79</v>
      </c>
      <c r="G12" s="46">
        <v>80</v>
      </c>
      <c r="H12" s="46">
        <v>78</v>
      </c>
      <c r="I12" s="47">
        <v>75</v>
      </c>
      <c r="J12" s="48">
        <f>IFERROR(SUM(E12:I12),"")</f>
        <v>394</v>
      </c>
      <c r="K12" s="49">
        <f t="shared" ref="K12:K34" si="3">IFERROR(AVERAGE(E12:I12),"")</f>
        <v>78.8</v>
      </c>
      <c r="L12" s="50">
        <v>78</v>
      </c>
      <c r="M12" s="46">
        <v>76</v>
      </c>
      <c r="N12" s="46">
        <v>78</v>
      </c>
      <c r="O12" s="46">
        <v>76</v>
      </c>
      <c r="P12" s="46">
        <v>73</v>
      </c>
      <c r="Q12" s="51">
        <f>IFERROR(SUM(L12:P12),"")</f>
        <v>381</v>
      </c>
      <c r="R12" s="51">
        <f t="shared" ref="R12:R34" si="4">IFERROR(AVERAGE(L12:P12),"")</f>
        <v>76.2</v>
      </c>
      <c r="S12" s="45">
        <v>82</v>
      </c>
      <c r="T12" s="46">
        <v>80</v>
      </c>
      <c r="U12" s="46">
        <v>75</v>
      </c>
      <c r="V12" s="46">
        <v>82</v>
      </c>
      <c r="W12" s="46">
        <v>78</v>
      </c>
      <c r="X12" s="51">
        <f t="shared" ref="X12:X34" si="5">IFERROR(SUM(S12:W12),"")</f>
        <v>397</v>
      </c>
      <c r="Y12" s="51">
        <f t="shared" ref="Y12:Y34" si="6">IFERROR(AVERAGE(S12:W12),"")</f>
        <v>79.400000000000006</v>
      </c>
      <c r="Z12" s="45">
        <v>78</v>
      </c>
      <c r="AA12" s="46">
        <v>84</v>
      </c>
      <c r="AB12" s="46">
        <v>78</v>
      </c>
      <c r="AC12" s="46">
        <v>80</v>
      </c>
      <c r="AD12" s="46">
        <v>76</v>
      </c>
      <c r="AE12" s="51">
        <f t="shared" ref="AE12:AE34" si="7">IFERROR(SUM(Z12:AD12),"")</f>
        <v>396</v>
      </c>
      <c r="AF12" s="51">
        <f t="shared" ref="AF12:AF34" si="8">IFERROR(AVERAGE(Z12:AD12),"")</f>
        <v>79.2</v>
      </c>
      <c r="AG12" s="45">
        <v>78</v>
      </c>
      <c r="AH12" s="46">
        <v>78</v>
      </c>
      <c r="AI12" s="51">
        <f t="shared" ref="AI12:AI34" si="9">IFERROR(SUM(AG12:AH12),"")</f>
        <v>156</v>
      </c>
      <c r="AJ12" s="51">
        <f t="shared" ref="AJ12:AJ34" si="10">IFERROR(AVERAGE(AG12:AH12),"")</f>
        <v>78</v>
      </c>
      <c r="AK12" s="45">
        <v>84</v>
      </c>
      <c r="AL12" s="46">
        <v>78</v>
      </c>
      <c r="AM12" s="46">
        <v>75</v>
      </c>
      <c r="AN12" s="46">
        <v>80</v>
      </c>
      <c r="AO12" s="46">
        <v>75</v>
      </c>
      <c r="AP12" s="51">
        <f t="shared" ref="AP12:AP34" si="11">IFERROR(SUM(AK12:AO12),"")</f>
        <v>392</v>
      </c>
      <c r="AQ12" s="51">
        <f t="shared" ref="AQ12:AQ34" si="12">IFERROR(AVERAGE(AK12:AO12),"")</f>
        <v>78.400000000000006</v>
      </c>
      <c r="AR12" s="45">
        <v>77</v>
      </c>
      <c r="AS12" s="52">
        <v>76</v>
      </c>
      <c r="AT12" s="51">
        <f t="shared" ref="AT12:AT34" si="13">IFERROR(SUM(AR12:AS12),"")</f>
        <v>153</v>
      </c>
      <c r="AU12" s="51">
        <f t="shared" ref="AU12:AU34" si="14">IFERROR(AVERAGE(AR12:AS12),"")</f>
        <v>76.5</v>
      </c>
      <c r="AV12" s="45">
        <v>78</v>
      </c>
      <c r="AW12" s="46">
        <v>78</v>
      </c>
      <c r="AX12" s="46">
        <v>79</v>
      </c>
      <c r="AY12" s="46">
        <v>82</v>
      </c>
      <c r="AZ12" s="51">
        <f t="shared" ref="AZ12:AZ34" si="15">IFERROR(SUM(AV12:AY12),"")</f>
        <v>317</v>
      </c>
      <c r="BA12" s="51">
        <f t="shared" ref="BA12:BA34" si="16">IFERROR(AVERAGE(AV12:AY12),"")</f>
        <v>79.25</v>
      </c>
      <c r="BB12" s="45">
        <v>78</v>
      </c>
      <c r="BC12" s="46">
        <v>76</v>
      </c>
      <c r="BD12" s="51">
        <f t="shared" ref="BD12:BD34" si="17">IFERROR(SUM(BB12:BC12),"")</f>
        <v>154</v>
      </c>
      <c r="BE12" s="51">
        <f t="shared" ref="BE12:BE34" si="18">IFERROR(AVERAGE(BB12:BC12),"")</f>
        <v>77</v>
      </c>
      <c r="BF12" s="45">
        <v>76</v>
      </c>
      <c r="BG12" s="46">
        <v>76</v>
      </c>
      <c r="BH12" s="51">
        <f t="shared" ref="BH12:BH34" si="19">IFERROR(SUM(BF12:BG12),"")</f>
        <v>152</v>
      </c>
      <c r="BI12" s="51">
        <f t="shared" ref="BI12:BI34" si="20">IFERROR(AVERAGE(BF12:BG12),"")</f>
        <v>76</v>
      </c>
      <c r="BJ12" s="45">
        <v>73</v>
      </c>
      <c r="BK12" s="46">
        <v>70</v>
      </c>
      <c r="BL12" s="51">
        <f t="shared" ref="BL12:BL34" si="21">IFERROR(SUM(BJ12:BK12),"")</f>
        <v>143</v>
      </c>
      <c r="BM12" s="51">
        <f t="shared" ref="BM12:BM34" si="22">IFERROR(AVERAGE(BJ12:BK12),"")</f>
        <v>71.5</v>
      </c>
      <c r="BN12" s="45">
        <v>78</v>
      </c>
      <c r="BO12" s="46">
        <v>78</v>
      </c>
      <c r="BP12" s="51">
        <f t="shared" ref="BP12:BP34" si="23">IFERROR(SUM(BN12:BO12),"")</f>
        <v>156</v>
      </c>
      <c r="BQ12" s="51">
        <f t="shared" ref="BQ12:BQ34" si="24">IFERROR(AVERAGE(BN12:BO12),"")</f>
        <v>78</v>
      </c>
      <c r="BR12" s="45">
        <v>78</v>
      </c>
      <c r="BS12" s="46">
        <v>80</v>
      </c>
      <c r="BT12" s="51">
        <f t="shared" ref="BT12:BT34" si="25">IFERROR(SUM(BR12:BS12),"")</f>
        <v>158</v>
      </c>
      <c r="BU12" s="51">
        <f t="shared" ref="BU12:BU34" si="26">IFERROR(AVERAGE(BR12:BS12),"")</f>
        <v>79</v>
      </c>
      <c r="BV12" s="45">
        <v>82</v>
      </c>
      <c r="BW12" s="46">
        <v>76</v>
      </c>
      <c r="BX12" s="51">
        <f t="shared" ref="BX12:BX34" si="27">IFERROR(SUM(BV12:BW12),"")</f>
        <v>158</v>
      </c>
      <c r="BY12" s="51">
        <f t="shared" ref="BY12:BY34" si="28">IFERROR(AVERAGE(BV12:BW12),"")</f>
        <v>79</v>
      </c>
      <c r="BZ12" s="45">
        <v>82</v>
      </c>
      <c r="CA12" s="46">
        <v>80</v>
      </c>
      <c r="CB12" s="51">
        <f t="shared" ref="CB12:CB34" si="29">IFERROR(SUM(BZ12:CA12),"")</f>
        <v>162</v>
      </c>
      <c r="CC12" s="51">
        <f t="shared" ref="CC12:CC34" si="30">IFERROR(AVERAGE(BZ12:CA12),"")</f>
        <v>81</v>
      </c>
      <c r="CD12" s="45">
        <v>80</v>
      </c>
      <c r="CE12" s="46">
        <v>87</v>
      </c>
      <c r="CF12" s="51">
        <f t="shared" ref="CF12:CF34" si="31">IFERROR(SUM(CD12:CE12),"")</f>
        <v>167</v>
      </c>
      <c r="CG12" s="51">
        <f t="shared" ref="CG12:CG34" si="32">IFERROR(AVERAGE(CD12:CE12),"")</f>
        <v>83.5</v>
      </c>
      <c r="CH12" s="45">
        <v>78</v>
      </c>
      <c r="CI12" s="46">
        <v>80</v>
      </c>
      <c r="CJ12" s="46">
        <v>80</v>
      </c>
      <c r="CK12" s="51">
        <f t="shared" ref="CK12:CK34" si="33">IFERROR(SUM(CH12:CJ12),"")</f>
        <v>238</v>
      </c>
      <c r="CL12" s="51">
        <f t="shared" ref="CL12:CL34" si="34">IFERROR(AVERAGE(CH12:CJ12),"")</f>
        <v>79.333333333333329</v>
      </c>
      <c r="CM12" s="45">
        <v>75.5</v>
      </c>
      <c r="CN12" s="46">
        <v>76</v>
      </c>
      <c r="CO12" s="46">
        <v>76</v>
      </c>
      <c r="CP12" s="51">
        <f t="shared" ref="CP12:CP34" si="35">IFERROR(SUM(CM12:CO12),"")</f>
        <v>227.5</v>
      </c>
      <c r="CQ12" s="51">
        <f t="shared" ref="CQ12:CQ34" si="36">IFERROR(AVERAGE(CM12:CO12),"")</f>
        <v>75.833333333333329</v>
      </c>
      <c r="CR12" s="45">
        <v>78</v>
      </c>
      <c r="CS12" s="46">
        <v>78</v>
      </c>
      <c r="CT12" s="46">
        <v>79</v>
      </c>
      <c r="CU12" s="51">
        <f t="shared" ref="CU12:CU34" si="37">IFERROR(SUM(CR12:CT12),"")</f>
        <v>235</v>
      </c>
      <c r="CV12" s="51">
        <f t="shared" ref="CV12:CV34" si="38">IFERROR(AVERAGE(CR12:CT12),"")</f>
        <v>78.333333333333329</v>
      </c>
      <c r="CW12" s="45">
        <v>82</v>
      </c>
      <c r="CX12" s="46">
        <v>75</v>
      </c>
      <c r="CY12" s="46">
        <v>76</v>
      </c>
      <c r="CZ12" s="51">
        <f t="shared" ref="CZ12:CZ34" si="39">IFERROR(SUM(CW12:CY12),"")</f>
        <v>233</v>
      </c>
      <c r="DA12" s="51">
        <f t="shared" ref="DA12:DA34" si="40">IFERROR(AVERAGE(CW12:CY12),"")</f>
        <v>77.666666666666671</v>
      </c>
      <c r="DB12" s="53">
        <f t="shared" si="0"/>
        <v>4769.5</v>
      </c>
      <c r="DC12" s="54">
        <f t="shared" si="1"/>
        <v>78.095833333333331</v>
      </c>
      <c r="DD12" s="55">
        <f t="shared" si="2"/>
        <v>21</v>
      </c>
    </row>
    <row r="13" spans="1:109" ht="15.75" x14ac:dyDescent="0.25">
      <c r="A13" s="43">
        <v>3</v>
      </c>
      <c r="B13" s="44" t="s">
        <v>55</v>
      </c>
      <c r="C13" s="44" t="s">
        <v>56</v>
      </c>
      <c r="D13" s="44" t="s">
        <v>57</v>
      </c>
      <c r="E13" s="45">
        <v>78</v>
      </c>
      <c r="F13" s="46">
        <v>80</v>
      </c>
      <c r="G13" s="46">
        <v>80</v>
      </c>
      <c r="H13" s="46">
        <v>75</v>
      </c>
      <c r="I13" s="47">
        <v>75</v>
      </c>
      <c r="J13" s="48">
        <f t="shared" ref="J13:J34" si="41">IFERROR(SUM(E13:I13),"")</f>
        <v>388</v>
      </c>
      <c r="K13" s="49">
        <f t="shared" si="3"/>
        <v>77.599999999999994</v>
      </c>
      <c r="L13" s="50">
        <v>78</v>
      </c>
      <c r="M13" s="46">
        <v>78</v>
      </c>
      <c r="N13" s="46">
        <v>75</v>
      </c>
      <c r="O13" s="46">
        <v>80</v>
      </c>
      <c r="P13" s="46">
        <v>75</v>
      </c>
      <c r="Q13" s="51">
        <f t="shared" ref="Q13:Q34" si="42">IFERROR(SUM(L13:P13),"")</f>
        <v>386</v>
      </c>
      <c r="R13" s="51">
        <f t="shared" si="4"/>
        <v>77.2</v>
      </c>
      <c r="S13" s="45">
        <v>80</v>
      </c>
      <c r="T13" s="46">
        <v>80</v>
      </c>
      <c r="U13" s="46">
        <v>75</v>
      </c>
      <c r="V13" s="46">
        <v>80</v>
      </c>
      <c r="W13" s="46">
        <v>76</v>
      </c>
      <c r="X13" s="51">
        <f t="shared" si="5"/>
        <v>391</v>
      </c>
      <c r="Y13" s="51">
        <f t="shared" si="6"/>
        <v>78.2</v>
      </c>
      <c r="Z13" s="45">
        <v>78</v>
      </c>
      <c r="AA13" s="46">
        <v>78</v>
      </c>
      <c r="AB13" s="46">
        <v>75</v>
      </c>
      <c r="AC13" s="46">
        <v>78</v>
      </c>
      <c r="AD13" s="46">
        <v>76</v>
      </c>
      <c r="AE13" s="51">
        <f t="shared" si="7"/>
        <v>385</v>
      </c>
      <c r="AF13" s="51">
        <f t="shared" si="8"/>
        <v>77</v>
      </c>
      <c r="AG13" s="45">
        <v>80</v>
      </c>
      <c r="AH13" s="46">
        <v>80</v>
      </c>
      <c r="AI13" s="51">
        <f t="shared" si="9"/>
        <v>160</v>
      </c>
      <c r="AJ13" s="51">
        <f t="shared" si="10"/>
        <v>80</v>
      </c>
      <c r="AK13" s="45">
        <v>78</v>
      </c>
      <c r="AL13" s="46">
        <v>75</v>
      </c>
      <c r="AM13" s="46">
        <v>70</v>
      </c>
      <c r="AN13" s="46">
        <v>78</v>
      </c>
      <c r="AO13" s="46">
        <v>70</v>
      </c>
      <c r="AP13" s="51">
        <f t="shared" si="11"/>
        <v>371</v>
      </c>
      <c r="AQ13" s="51">
        <f t="shared" si="12"/>
        <v>74.2</v>
      </c>
      <c r="AR13" s="45">
        <v>76</v>
      </c>
      <c r="AS13" s="52">
        <v>76</v>
      </c>
      <c r="AT13" s="51">
        <f t="shared" si="13"/>
        <v>152</v>
      </c>
      <c r="AU13" s="51">
        <f t="shared" si="14"/>
        <v>76</v>
      </c>
      <c r="AV13" s="45">
        <v>80</v>
      </c>
      <c r="AW13" s="46">
        <v>76</v>
      </c>
      <c r="AX13" s="46">
        <v>76</v>
      </c>
      <c r="AY13" s="46">
        <v>80</v>
      </c>
      <c r="AZ13" s="51">
        <f t="shared" si="15"/>
        <v>312</v>
      </c>
      <c r="BA13" s="51">
        <f t="shared" si="16"/>
        <v>78</v>
      </c>
      <c r="BB13" s="45">
        <v>80</v>
      </c>
      <c r="BC13" s="46">
        <v>78</v>
      </c>
      <c r="BD13" s="51">
        <f t="shared" si="17"/>
        <v>158</v>
      </c>
      <c r="BE13" s="51">
        <f t="shared" si="18"/>
        <v>79</v>
      </c>
      <c r="BF13" s="45">
        <v>80</v>
      </c>
      <c r="BG13" s="46">
        <v>80</v>
      </c>
      <c r="BH13" s="51">
        <f t="shared" si="19"/>
        <v>160</v>
      </c>
      <c r="BI13" s="51">
        <f t="shared" si="20"/>
        <v>80</v>
      </c>
      <c r="BJ13" s="45">
        <v>76</v>
      </c>
      <c r="BK13" s="46">
        <v>68</v>
      </c>
      <c r="BL13" s="51">
        <f t="shared" si="21"/>
        <v>144</v>
      </c>
      <c r="BM13" s="51">
        <f t="shared" si="22"/>
        <v>72</v>
      </c>
      <c r="BN13" s="45">
        <v>80</v>
      </c>
      <c r="BO13" s="46">
        <v>78</v>
      </c>
      <c r="BP13" s="51">
        <f t="shared" si="23"/>
        <v>158</v>
      </c>
      <c r="BQ13" s="51">
        <f t="shared" si="24"/>
        <v>79</v>
      </c>
      <c r="BR13" s="45">
        <v>80</v>
      </c>
      <c r="BS13" s="46">
        <v>80</v>
      </c>
      <c r="BT13" s="51">
        <f t="shared" si="25"/>
        <v>160</v>
      </c>
      <c r="BU13" s="51">
        <f t="shared" si="26"/>
        <v>80</v>
      </c>
      <c r="BV13" s="45">
        <v>80</v>
      </c>
      <c r="BW13" s="46">
        <v>78</v>
      </c>
      <c r="BX13" s="51">
        <f t="shared" si="27"/>
        <v>158</v>
      </c>
      <c r="BY13" s="51">
        <f t="shared" si="28"/>
        <v>79</v>
      </c>
      <c r="BZ13" s="45">
        <v>80</v>
      </c>
      <c r="CA13" s="46">
        <v>80</v>
      </c>
      <c r="CB13" s="51">
        <f t="shared" si="29"/>
        <v>160</v>
      </c>
      <c r="CC13" s="51">
        <f t="shared" si="30"/>
        <v>80</v>
      </c>
      <c r="CD13" s="45">
        <v>80</v>
      </c>
      <c r="CE13" s="46">
        <v>78</v>
      </c>
      <c r="CF13" s="51">
        <f t="shared" si="31"/>
        <v>158</v>
      </c>
      <c r="CG13" s="51">
        <f t="shared" si="32"/>
        <v>79</v>
      </c>
      <c r="CH13" s="45">
        <v>80</v>
      </c>
      <c r="CI13" s="46">
        <v>80</v>
      </c>
      <c r="CJ13" s="46">
        <v>80</v>
      </c>
      <c r="CK13" s="51">
        <f t="shared" si="33"/>
        <v>240</v>
      </c>
      <c r="CL13" s="51">
        <f t="shared" si="34"/>
        <v>80</v>
      </c>
      <c r="CM13" s="45">
        <v>79</v>
      </c>
      <c r="CN13" s="46">
        <v>80</v>
      </c>
      <c r="CO13" s="46">
        <v>80</v>
      </c>
      <c r="CP13" s="51">
        <f t="shared" si="35"/>
        <v>239</v>
      </c>
      <c r="CQ13" s="51">
        <f t="shared" si="36"/>
        <v>79.666666666666671</v>
      </c>
      <c r="CR13" s="45">
        <v>80</v>
      </c>
      <c r="CS13" s="46">
        <v>76</v>
      </c>
      <c r="CT13" s="46">
        <v>76</v>
      </c>
      <c r="CU13" s="51">
        <f t="shared" si="37"/>
        <v>232</v>
      </c>
      <c r="CV13" s="51">
        <f t="shared" si="38"/>
        <v>77.333333333333329</v>
      </c>
      <c r="CW13" s="45">
        <v>80</v>
      </c>
      <c r="CX13" s="46">
        <v>80</v>
      </c>
      <c r="CY13" s="46">
        <v>80</v>
      </c>
      <c r="CZ13" s="51">
        <f t="shared" si="39"/>
        <v>240</v>
      </c>
      <c r="DA13" s="51">
        <f t="shared" si="40"/>
        <v>80</v>
      </c>
      <c r="DB13" s="53">
        <f t="shared" si="0"/>
        <v>4752</v>
      </c>
      <c r="DC13" s="54">
        <f t="shared" si="1"/>
        <v>78.16</v>
      </c>
      <c r="DD13" s="55">
        <f t="shared" si="2"/>
        <v>20</v>
      </c>
    </row>
    <row r="14" spans="1:109" x14ac:dyDescent="0.25">
      <c r="A14" s="43">
        <v>4</v>
      </c>
      <c r="B14" s="44" t="s">
        <v>58</v>
      </c>
      <c r="C14" s="44" t="s">
        <v>59</v>
      </c>
      <c r="D14" s="44" t="s">
        <v>60</v>
      </c>
      <c r="E14" s="45">
        <v>80</v>
      </c>
      <c r="F14" s="46">
        <v>80</v>
      </c>
      <c r="G14" s="46">
        <v>80</v>
      </c>
      <c r="H14" s="46">
        <v>85</v>
      </c>
      <c r="I14" s="47">
        <v>80</v>
      </c>
      <c r="J14" s="48">
        <f t="shared" si="41"/>
        <v>405</v>
      </c>
      <c r="K14" s="49">
        <f t="shared" si="3"/>
        <v>81</v>
      </c>
      <c r="L14" s="50">
        <v>87</v>
      </c>
      <c r="M14" s="46">
        <v>80</v>
      </c>
      <c r="N14" s="46">
        <v>82</v>
      </c>
      <c r="O14" s="46">
        <v>78</v>
      </c>
      <c r="P14" s="46">
        <v>82</v>
      </c>
      <c r="Q14" s="51">
        <f t="shared" si="42"/>
        <v>409</v>
      </c>
      <c r="R14" s="51">
        <f t="shared" si="4"/>
        <v>81.8</v>
      </c>
      <c r="S14" s="45">
        <v>82</v>
      </c>
      <c r="T14" s="46">
        <v>82</v>
      </c>
      <c r="U14" s="46">
        <v>84</v>
      </c>
      <c r="V14" s="46">
        <v>80</v>
      </c>
      <c r="W14" s="46">
        <v>75</v>
      </c>
      <c r="X14" s="51">
        <f t="shared" si="5"/>
        <v>403</v>
      </c>
      <c r="Y14" s="51">
        <f t="shared" si="6"/>
        <v>80.599999999999994</v>
      </c>
      <c r="Z14" s="45">
        <v>80</v>
      </c>
      <c r="AA14" s="46">
        <v>80</v>
      </c>
      <c r="AB14" s="46">
        <v>78</v>
      </c>
      <c r="AC14" s="46">
        <v>78</v>
      </c>
      <c r="AD14" s="46">
        <v>79</v>
      </c>
      <c r="AE14" s="51">
        <f t="shared" si="7"/>
        <v>395</v>
      </c>
      <c r="AF14" s="51">
        <f t="shared" si="8"/>
        <v>79</v>
      </c>
      <c r="AG14" s="45">
        <v>84</v>
      </c>
      <c r="AH14" s="46">
        <v>85</v>
      </c>
      <c r="AI14" s="51">
        <f t="shared" si="9"/>
        <v>169</v>
      </c>
      <c r="AJ14" s="51">
        <f t="shared" si="10"/>
        <v>84.5</v>
      </c>
      <c r="AK14" s="45">
        <v>78</v>
      </c>
      <c r="AL14" s="46">
        <v>78</v>
      </c>
      <c r="AM14" s="46">
        <v>78</v>
      </c>
      <c r="AN14" s="46">
        <v>78</v>
      </c>
      <c r="AO14" s="46">
        <v>70</v>
      </c>
      <c r="AP14" s="51">
        <f t="shared" si="11"/>
        <v>382</v>
      </c>
      <c r="AQ14" s="51">
        <f t="shared" si="12"/>
        <v>76.400000000000006</v>
      </c>
      <c r="AR14" s="45">
        <v>84</v>
      </c>
      <c r="AS14" s="46">
        <v>85</v>
      </c>
      <c r="AT14" s="51">
        <f t="shared" si="13"/>
        <v>169</v>
      </c>
      <c r="AU14" s="51">
        <f t="shared" si="14"/>
        <v>84.5</v>
      </c>
      <c r="AV14" s="45">
        <v>88</v>
      </c>
      <c r="AW14" s="46">
        <v>84</v>
      </c>
      <c r="AX14" s="46">
        <v>80</v>
      </c>
      <c r="AY14" s="46">
        <v>84</v>
      </c>
      <c r="AZ14" s="51">
        <f t="shared" si="15"/>
        <v>336</v>
      </c>
      <c r="BA14" s="51">
        <f t="shared" si="16"/>
        <v>84</v>
      </c>
      <c r="BB14" s="45">
        <v>82</v>
      </c>
      <c r="BC14" s="46">
        <v>80</v>
      </c>
      <c r="BD14" s="51">
        <f t="shared" si="17"/>
        <v>162</v>
      </c>
      <c r="BE14" s="51">
        <f t="shared" si="18"/>
        <v>81</v>
      </c>
      <c r="BF14" s="45">
        <v>82</v>
      </c>
      <c r="BG14" s="46">
        <v>84</v>
      </c>
      <c r="BH14" s="51">
        <f t="shared" si="19"/>
        <v>166</v>
      </c>
      <c r="BI14" s="51">
        <f t="shared" si="20"/>
        <v>83</v>
      </c>
      <c r="BJ14" s="45">
        <v>85</v>
      </c>
      <c r="BK14" s="46">
        <v>78</v>
      </c>
      <c r="BL14" s="51">
        <f t="shared" si="21"/>
        <v>163</v>
      </c>
      <c r="BM14" s="51">
        <f t="shared" si="22"/>
        <v>81.5</v>
      </c>
      <c r="BN14" s="45">
        <v>78</v>
      </c>
      <c r="BO14" s="46">
        <v>76</v>
      </c>
      <c r="BP14" s="51">
        <f t="shared" si="23"/>
        <v>154</v>
      </c>
      <c r="BQ14" s="51">
        <f t="shared" si="24"/>
        <v>77</v>
      </c>
      <c r="BR14" s="45">
        <v>76</v>
      </c>
      <c r="BS14" s="46">
        <v>78</v>
      </c>
      <c r="BT14" s="51">
        <f t="shared" si="25"/>
        <v>154</v>
      </c>
      <c r="BU14" s="51">
        <f t="shared" si="26"/>
        <v>77</v>
      </c>
      <c r="BV14" s="45">
        <v>76</v>
      </c>
      <c r="BW14" s="46">
        <v>77</v>
      </c>
      <c r="BX14" s="51">
        <f t="shared" si="27"/>
        <v>153</v>
      </c>
      <c r="BY14" s="51">
        <f t="shared" si="28"/>
        <v>76.5</v>
      </c>
      <c r="BZ14" s="45">
        <v>85</v>
      </c>
      <c r="CA14" s="46">
        <v>88</v>
      </c>
      <c r="CB14" s="51">
        <f t="shared" si="29"/>
        <v>173</v>
      </c>
      <c r="CC14" s="51">
        <f t="shared" si="30"/>
        <v>86.5</v>
      </c>
      <c r="CD14" s="45">
        <v>80</v>
      </c>
      <c r="CE14" s="46">
        <v>77</v>
      </c>
      <c r="CF14" s="51">
        <f t="shared" si="31"/>
        <v>157</v>
      </c>
      <c r="CG14" s="51">
        <f t="shared" si="32"/>
        <v>78.5</v>
      </c>
      <c r="CH14" s="45">
        <v>78</v>
      </c>
      <c r="CI14" s="46">
        <v>78</v>
      </c>
      <c r="CJ14" s="46">
        <v>88</v>
      </c>
      <c r="CK14" s="51">
        <f t="shared" si="33"/>
        <v>244</v>
      </c>
      <c r="CL14" s="51">
        <f t="shared" si="34"/>
        <v>81.333333333333329</v>
      </c>
      <c r="CM14" s="45">
        <v>76.5</v>
      </c>
      <c r="CN14" s="46">
        <v>78</v>
      </c>
      <c r="CO14" s="46">
        <v>84</v>
      </c>
      <c r="CP14" s="51">
        <f t="shared" si="35"/>
        <v>238.5</v>
      </c>
      <c r="CQ14" s="51">
        <f t="shared" si="36"/>
        <v>79.5</v>
      </c>
      <c r="CR14" s="45">
        <v>78</v>
      </c>
      <c r="CS14" s="46">
        <v>84</v>
      </c>
      <c r="CT14" s="46">
        <v>88</v>
      </c>
      <c r="CU14" s="51">
        <f t="shared" si="37"/>
        <v>250</v>
      </c>
      <c r="CV14" s="51">
        <f t="shared" si="38"/>
        <v>83.333333333333329</v>
      </c>
      <c r="CW14" s="45">
        <v>84</v>
      </c>
      <c r="CX14" s="46">
        <v>78</v>
      </c>
      <c r="CY14" s="46">
        <v>78</v>
      </c>
      <c r="CZ14" s="51">
        <f t="shared" si="39"/>
        <v>240</v>
      </c>
      <c r="DA14" s="51">
        <f t="shared" si="40"/>
        <v>80</v>
      </c>
      <c r="DB14" s="53">
        <f t="shared" si="0"/>
        <v>4922.5</v>
      </c>
      <c r="DC14" s="54">
        <f t="shared" si="1"/>
        <v>80.848333333333329</v>
      </c>
      <c r="DD14" s="55">
        <f t="shared" si="2"/>
        <v>3</v>
      </c>
    </row>
    <row r="15" spans="1:109" x14ac:dyDescent="0.25">
      <c r="A15" s="43">
        <v>5</v>
      </c>
      <c r="B15" s="44" t="s">
        <v>61</v>
      </c>
      <c r="C15" s="44" t="s">
        <v>62</v>
      </c>
      <c r="D15" s="44" t="s">
        <v>63</v>
      </c>
      <c r="E15" s="45">
        <v>80</v>
      </c>
      <c r="F15" s="46">
        <v>79</v>
      </c>
      <c r="G15" s="46">
        <v>80</v>
      </c>
      <c r="H15" s="46">
        <v>78</v>
      </c>
      <c r="I15" s="47">
        <v>76</v>
      </c>
      <c r="J15" s="48">
        <f t="shared" si="41"/>
        <v>393</v>
      </c>
      <c r="K15" s="49">
        <f t="shared" si="3"/>
        <v>78.599999999999994</v>
      </c>
      <c r="L15" s="50">
        <v>76</v>
      </c>
      <c r="M15" s="46">
        <v>78</v>
      </c>
      <c r="N15" s="46">
        <v>80</v>
      </c>
      <c r="O15" s="46">
        <v>79</v>
      </c>
      <c r="P15" s="46">
        <v>86</v>
      </c>
      <c r="Q15" s="51">
        <f t="shared" si="42"/>
        <v>399</v>
      </c>
      <c r="R15" s="51">
        <f t="shared" si="4"/>
        <v>79.8</v>
      </c>
      <c r="S15" s="45">
        <v>78</v>
      </c>
      <c r="T15" s="46">
        <v>80</v>
      </c>
      <c r="U15" s="46">
        <v>80</v>
      </c>
      <c r="V15" s="46">
        <v>80</v>
      </c>
      <c r="W15" s="46">
        <v>79</v>
      </c>
      <c r="X15" s="51">
        <f t="shared" si="5"/>
        <v>397</v>
      </c>
      <c r="Y15" s="51">
        <f t="shared" si="6"/>
        <v>79.400000000000006</v>
      </c>
      <c r="Z15" s="45">
        <v>82</v>
      </c>
      <c r="AA15" s="46">
        <v>80</v>
      </c>
      <c r="AB15" s="46">
        <v>84</v>
      </c>
      <c r="AC15" s="46">
        <v>78</v>
      </c>
      <c r="AD15" s="46">
        <v>76</v>
      </c>
      <c r="AE15" s="51">
        <f t="shared" si="7"/>
        <v>400</v>
      </c>
      <c r="AF15" s="51">
        <f t="shared" si="8"/>
        <v>80</v>
      </c>
      <c r="AG15" s="45">
        <v>82</v>
      </c>
      <c r="AH15" s="46">
        <v>82</v>
      </c>
      <c r="AI15" s="51">
        <f t="shared" si="9"/>
        <v>164</v>
      </c>
      <c r="AJ15" s="51">
        <f t="shared" si="10"/>
        <v>82</v>
      </c>
      <c r="AK15" s="45">
        <v>80</v>
      </c>
      <c r="AL15" s="46">
        <v>82</v>
      </c>
      <c r="AM15" s="46">
        <v>80</v>
      </c>
      <c r="AN15" s="46">
        <v>77</v>
      </c>
      <c r="AO15" s="46">
        <v>80</v>
      </c>
      <c r="AP15" s="51">
        <f t="shared" si="11"/>
        <v>399</v>
      </c>
      <c r="AQ15" s="51">
        <f t="shared" si="12"/>
        <v>79.8</v>
      </c>
      <c r="AR15" s="45">
        <v>88</v>
      </c>
      <c r="AS15" s="46">
        <v>84</v>
      </c>
      <c r="AT15" s="51">
        <f t="shared" si="13"/>
        <v>172</v>
      </c>
      <c r="AU15" s="51">
        <f t="shared" si="14"/>
        <v>86</v>
      </c>
      <c r="AV15" s="45">
        <v>80</v>
      </c>
      <c r="AW15" s="46">
        <v>78</v>
      </c>
      <c r="AX15" s="46">
        <v>84</v>
      </c>
      <c r="AY15" s="46">
        <v>78</v>
      </c>
      <c r="AZ15" s="51">
        <f t="shared" si="15"/>
        <v>320</v>
      </c>
      <c r="BA15" s="51">
        <f t="shared" si="16"/>
        <v>80</v>
      </c>
      <c r="BB15" s="45">
        <v>77</v>
      </c>
      <c r="BC15" s="46">
        <v>82</v>
      </c>
      <c r="BD15" s="51">
        <f t="shared" si="17"/>
        <v>159</v>
      </c>
      <c r="BE15" s="51">
        <f t="shared" si="18"/>
        <v>79.5</v>
      </c>
      <c r="BF15" s="45">
        <v>85</v>
      </c>
      <c r="BG15" s="46">
        <v>79</v>
      </c>
      <c r="BH15" s="51">
        <f t="shared" si="19"/>
        <v>164</v>
      </c>
      <c r="BI15" s="51">
        <f t="shared" si="20"/>
        <v>82</v>
      </c>
      <c r="BJ15" s="45">
        <v>82</v>
      </c>
      <c r="BK15" s="46">
        <v>80</v>
      </c>
      <c r="BL15" s="51">
        <f t="shared" si="21"/>
        <v>162</v>
      </c>
      <c r="BM15" s="51">
        <f t="shared" si="22"/>
        <v>81</v>
      </c>
      <c r="BN15" s="45">
        <v>80</v>
      </c>
      <c r="BO15" s="46">
        <v>84</v>
      </c>
      <c r="BP15" s="51">
        <f t="shared" si="23"/>
        <v>164</v>
      </c>
      <c r="BQ15" s="51">
        <f t="shared" si="24"/>
        <v>82</v>
      </c>
      <c r="BR15" s="45">
        <v>78</v>
      </c>
      <c r="BS15" s="46">
        <v>80</v>
      </c>
      <c r="BT15" s="51">
        <f t="shared" si="25"/>
        <v>158</v>
      </c>
      <c r="BU15" s="51">
        <f t="shared" si="26"/>
        <v>79</v>
      </c>
      <c r="BV15" s="45">
        <v>78</v>
      </c>
      <c r="BW15" s="46">
        <v>84</v>
      </c>
      <c r="BX15" s="51">
        <f t="shared" si="27"/>
        <v>162</v>
      </c>
      <c r="BY15" s="51">
        <f t="shared" si="28"/>
        <v>81</v>
      </c>
      <c r="BZ15" s="45">
        <v>80</v>
      </c>
      <c r="CA15" s="46">
        <v>80</v>
      </c>
      <c r="CB15" s="51">
        <f t="shared" si="29"/>
        <v>160</v>
      </c>
      <c r="CC15" s="51">
        <f t="shared" si="30"/>
        <v>80</v>
      </c>
      <c r="CD15" s="45">
        <v>80</v>
      </c>
      <c r="CE15" s="46">
        <v>78</v>
      </c>
      <c r="CF15" s="51">
        <f t="shared" si="31"/>
        <v>158</v>
      </c>
      <c r="CG15" s="51">
        <f t="shared" si="32"/>
        <v>79</v>
      </c>
      <c r="CH15" s="45">
        <v>78</v>
      </c>
      <c r="CI15" s="46">
        <v>77</v>
      </c>
      <c r="CJ15" s="46">
        <v>80</v>
      </c>
      <c r="CK15" s="51">
        <f t="shared" si="33"/>
        <v>235</v>
      </c>
      <c r="CL15" s="51">
        <f t="shared" si="34"/>
        <v>78.333333333333329</v>
      </c>
      <c r="CM15" s="45">
        <v>77</v>
      </c>
      <c r="CN15" s="46">
        <v>78</v>
      </c>
      <c r="CO15" s="46">
        <v>79</v>
      </c>
      <c r="CP15" s="51">
        <f t="shared" si="35"/>
        <v>234</v>
      </c>
      <c r="CQ15" s="51">
        <f t="shared" si="36"/>
        <v>78</v>
      </c>
      <c r="CR15" s="45">
        <v>78</v>
      </c>
      <c r="CS15" s="46">
        <v>76</v>
      </c>
      <c r="CT15" s="46">
        <v>79</v>
      </c>
      <c r="CU15" s="51">
        <f t="shared" si="37"/>
        <v>233</v>
      </c>
      <c r="CV15" s="51">
        <f t="shared" si="38"/>
        <v>77.666666666666671</v>
      </c>
      <c r="CW15" s="45">
        <v>78</v>
      </c>
      <c r="CX15" s="46">
        <v>78</v>
      </c>
      <c r="CY15" s="46">
        <v>78</v>
      </c>
      <c r="CZ15" s="51">
        <f t="shared" si="39"/>
        <v>234</v>
      </c>
      <c r="DA15" s="51">
        <f t="shared" si="40"/>
        <v>78</v>
      </c>
      <c r="DB15" s="53">
        <f t="shared" si="0"/>
        <v>4867</v>
      </c>
      <c r="DC15" s="54">
        <f t="shared" si="1"/>
        <v>80.054999999999993</v>
      </c>
      <c r="DD15" s="55">
        <f t="shared" si="2"/>
        <v>9</v>
      </c>
    </row>
    <row r="16" spans="1:109" x14ac:dyDescent="0.25">
      <c r="A16" s="43">
        <v>6</v>
      </c>
      <c r="B16" s="44" t="s">
        <v>64</v>
      </c>
      <c r="C16" s="44" t="s">
        <v>65</v>
      </c>
      <c r="D16" s="44" t="s">
        <v>66</v>
      </c>
      <c r="E16" s="45">
        <v>76</v>
      </c>
      <c r="F16" s="46">
        <v>78</v>
      </c>
      <c r="G16" s="46">
        <v>80</v>
      </c>
      <c r="H16" s="46">
        <v>80</v>
      </c>
      <c r="I16" s="47">
        <v>75</v>
      </c>
      <c r="J16" s="48">
        <f t="shared" si="41"/>
        <v>389</v>
      </c>
      <c r="K16" s="49">
        <f t="shared" si="3"/>
        <v>77.8</v>
      </c>
      <c r="L16" s="50">
        <v>86</v>
      </c>
      <c r="M16" s="46">
        <v>84</v>
      </c>
      <c r="N16" s="46">
        <v>75</v>
      </c>
      <c r="O16" s="46">
        <v>81</v>
      </c>
      <c r="P16" s="46">
        <v>73</v>
      </c>
      <c r="Q16" s="51">
        <f t="shared" si="42"/>
        <v>399</v>
      </c>
      <c r="R16" s="51">
        <f t="shared" si="4"/>
        <v>79.8</v>
      </c>
      <c r="S16" s="45">
        <v>78</v>
      </c>
      <c r="T16" s="46">
        <v>86</v>
      </c>
      <c r="U16" s="46">
        <v>78</v>
      </c>
      <c r="V16" s="46">
        <v>76</v>
      </c>
      <c r="W16" s="46">
        <v>76</v>
      </c>
      <c r="X16" s="51">
        <f t="shared" si="5"/>
        <v>394</v>
      </c>
      <c r="Y16" s="51">
        <f t="shared" si="6"/>
        <v>78.8</v>
      </c>
      <c r="Z16" s="45">
        <v>82</v>
      </c>
      <c r="AA16" s="46">
        <v>78</v>
      </c>
      <c r="AB16" s="46">
        <v>77</v>
      </c>
      <c r="AC16" s="46">
        <v>80</v>
      </c>
      <c r="AD16" s="46">
        <v>75</v>
      </c>
      <c r="AE16" s="51">
        <f t="shared" si="7"/>
        <v>392</v>
      </c>
      <c r="AF16" s="51">
        <f t="shared" si="8"/>
        <v>78.400000000000006</v>
      </c>
      <c r="AG16" s="45">
        <v>78</v>
      </c>
      <c r="AH16" s="46">
        <v>76</v>
      </c>
      <c r="AI16" s="51">
        <f t="shared" si="9"/>
        <v>154</v>
      </c>
      <c r="AJ16" s="51">
        <f t="shared" si="10"/>
        <v>77</v>
      </c>
      <c r="AK16" s="45">
        <v>78</v>
      </c>
      <c r="AL16" s="46">
        <v>77</v>
      </c>
      <c r="AM16" s="46">
        <v>78</v>
      </c>
      <c r="AN16" s="46">
        <v>76</v>
      </c>
      <c r="AO16" s="46">
        <v>78</v>
      </c>
      <c r="AP16" s="51">
        <f t="shared" si="11"/>
        <v>387</v>
      </c>
      <c r="AQ16" s="51">
        <f t="shared" si="12"/>
        <v>77.400000000000006</v>
      </c>
      <c r="AR16" s="45">
        <v>80</v>
      </c>
      <c r="AS16" s="46">
        <v>78</v>
      </c>
      <c r="AT16" s="51">
        <f t="shared" si="13"/>
        <v>158</v>
      </c>
      <c r="AU16" s="51">
        <f t="shared" si="14"/>
        <v>79</v>
      </c>
      <c r="AV16" s="45">
        <v>78</v>
      </c>
      <c r="AW16" s="46">
        <v>78</v>
      </c>
      <c r="AX16" s="46">
        <v>78</v>
      </c>
      <c r="AY16" s="46">
        <v>85</v>
      </c>
      <c r="AZ16" s="51">
        <f t="shared" si="15"/>
        <v>319</v>
      </c>
      <c r="BA16" s="51">
        <f t="shared" si="16"/>
        <v>79.75</v>
      </c>
      <c r="BB16" s="45">
        <v>78</v>
      </c>
      <c r="BC16" s="46">
        <v>81</v>
      </c>
      <c r="BD16" s="51">
        <f t="shared" si="17"/>
        <v>159</v>
      </c>
      <c r="BE16" s="51">
        <f t="shared" si="18"/>
        <v>79.5</v>
      </c>
      <c r="BF16" s="45">
        <v>76</v>
      </c>
      <c r="BG16" s="46">
        <v>82</v>
      </c>
      <c r="BH16" s="51">
        <f t="shared" si="19"/>
        <v>158</v>
      </c>
      <c r="BI16" s="51">
        <f t="shared" si="20"/>
        <v>79</v>
      </c>
      <c r="BJ16" s="45">
        <v>77</v>
      </c>
      <c r="BK16" s="46">
        <v>70</v>
      </c>
      <c r="BL16" s="51">
        <f t="shared" si="21"/>
        <v>147</v>
      </c>
      <c r="BM16" s="51">
        <f t="shared" si="22"/>
        <v>73.5</v>
      </c>
      <c r="BN16" s="45">
        <v>75</v>
      </c>
      <c r="BO16" s="46">
        <v>78</v>
      </c>
      <c r="BP16" s="51">
        <f t="shared" si="23"/>
        <v>153</v>
      </c>
      <c r="BQ16" s="51">
        <f t="shared" si="24"/>
        <v>76.5</v>
      </c>
      <c r="BR16" s="45">
        <v>75</v>
      </c>
      <c r="BS16" s="46">
        <v>75</v>
      </c>
      <c r="BT16" s="51">
        <f t="shared" si="25"/>
        <v>150</v>
      </c>
      <c r="BU16" s="51">
        <f t="shared" si="26"/>
        <v>75</v>
      </c>
      <c r="BV16" s="45">
        <v>85</v>
      </c>
      <c r="BW16" s="46">
        <v>82</v>
      </c>
      <c r="BX16" s="51">
        <f t="shared" si="27"/>
        <v>167</v>
      </c>
      <c r="BY16" s="51">
        <f t="shared" si="28"/>
        <v>83.5</v>
      </c>
      <c r="BZ16" s="45">
        <v>78</v>
      </c>
      <c r="CA16" s="46">
        <v>77</v>
      </c>
      <c r="CB16" s="51">
        <f t="shared" si="29"/>
        <v>155</v>
      </c>
      <c r="CC16" s="51">
        <f t="shared" si="30"/>
        <v>77.5</v>
      </c>
      <c r="CD16" s="45">
        <v>78</v>
      </c>
      <c r="CE16" s="46">
        <v>82</v>
      </c>
      <c r="CF16" s="51">
        <f t="shared" si="31"/>
        <v>160</v>
      </c>
      <c r="CG16" s="51">
        <f t="shared" si="32"/>
        <v>80</v>
      </c>
      <c r="CH16" s="45">
        <v>85</v>
      </c>
      <c r="CI16" s="46">
        <v>75</v>
      </c>
      <c r="CJ16" s="46">
        <v>86</v>
      </c>
      <c r="CK16" s="51">
        <f t="shared" si="33"/>
        <v>246</v>
      </c>
      <c r="CL16" s="51">
        <f t="shared" si="34"/>
        <v>82</v>
      </c>
      <c r="CM16" s="45">
        <v>79.5</v>
      </c>
      <c r="CN16" s="46">
        <v>76</v>
      </c>
      <c r="CO16" s="46">
        <v>82</v>
      </c>
      <c r="CP16" s="51">
        <f t="shared" si="35"/>
        <v>237.5</v>
      </c>
      <c r="CQ16" s="51">
        <f t="shared" si="36"/>
        <v>79.166666666666671</v>
      </c>
      <c r="CR16" s="45">
        <v>78</v>
      </c>
      <c r="CS16" s="46">
        <v>78</v>
      </c>
      <c r="CT16" s="46">
        <v>78</v>
      </c>
      <c r="CU16" s="51">
        <f t="shared" si="37"/>
        <v>234</v>
      </c>
      <c r="CV16" s="51">
        <f t="shared" si="38"/>
        <v>78</v>
      </c>
      <c r="CW16" s="45">
        <v>78</v>
      </c>
      <c r="CX16" s="46">
        <v>78</v>
      </c>
      <c r="CY16" s="46">
        <v>76</v>
      </c>
      <c r="CZ16" s="51">
        <f t="shared" si="39"/>
        <v>232</v>
      </c>
      <c r="DA16" s="51">
        <f t="shared" si="40"/>
        <v>77.333333333333329</v>
      </c>
      <c r="DB16" s="53">
        <f t="shared" si="0"/>
        <v>4790.5</v>
      </c>
      <c r="DC16" s="54">
        <f t="shared" si="1"/>
        <v>78.447499999999991</v>
      </c>
      <c r="DD16" s="55">
        <f t="shared" si="2"/>
        <v>18</v>
      </c>
      <c r="DE16" s="7">
        <f t="shared" ref="DE16:DE34" si="43">IFERROR(_xlfn.RANK.EQ(DC16,$DC$11:$DC$34,0),"")</f>
        <v>18</v>
      </c>
    </row>
    <row r="17" spans="1:109" x14ac:dyDescent="0.25">
      <c r="A17" s="43">
        <v>7</v>
      </c>
      <c r="B17" s="44" t="s">
        <v>67</v>
      </c>
      <c r="C17" s="44" t="s">
        <v>68</v>
      </c>
      <c r="D17" s="44" t="s">
        <v>69</v>
      </c>
      <c r="E17" s="45">
        <v>78</v>
      </c>
      <c r="F17" s="46">
        <v>78</v>
      </c>
      <c r="G17" s="46">
        <v>80</v>
      </c>
      <c r="H17" s="46">
        <v>80</v>
      </c>
      <c r="I17" s="47">
        <v>75</v>
      </c>
      <c r="J17" s="48">
        <f t="shared" si="41"/>
        <v>391</v>
      </c>
      <c r="K17" s="49">
        <f t="shared" si="3"/>
        <v>78.2</v>
      </c>
      <c r="L17" s="50">
        <v>78</v>
      </c>
      <c r="M17" s="46">
        <v>77</v>
      </c>
      <c r="N17" s="46">
        <v>80.3</v>
      </c>
      <c r="O17" s="46">
        <v>80.3</v>
      </c>
      <c r="P17" s="46">
        <v>75</v>
      </c>
      <c r="Q17" s="51">
        <f t="shared" si="42"/>
        <v>390.6</v>
      </c>
      <c r="R17" s="51">
        <f t="shared" si="4"/>
        <v>78.12</v>
      </c>
      <c r="S17" s="45">
        <v>75</v>
      </c>
      <c r="T17" s="46">
        <v>75</v>
      </c>
      <c r="U17" s="46">
        <v>78</v>
      </c>
      <c r="V17" s="46">
        <v>78</v>
      </c>
      <c r="W17" s="46">
        <v>75</v>
      </c>
      <c r="X17" s="51">
        <f t="shared" si="5"/>
        <v>381</v>
      </c>
      <c r="Y17" s="51">
        <f t="shared" si="6"/>
        <v>76.2</v>
      </c>
      <c r="Z17" s="45">
        <v>76</v>
      </c>
      <c r="AA17" s="46">
        <v>78</v>
      </c>
      <c r="AB17" s="46">
        <v>78</v>
      </c>
      <c r="AC17" s="46">
        <v>78</v>
      </c>
      <c r="AD17" s="46">
        <v>75</v>
      </c>
      <c r="AE17" s="51">
        <f t="shared" si="7"/>
        <v>385</v>
      </c>
      <c r="AF17" s="51">
        <f t="shared" si="8"/>
        <v>77</v>
      </c>
      <c r="AG17" s="45">
        <v>70</v>
      </c>
      <c r="AH17" s="46">
        <v>70</v>
      </c>
      <c r="AI17" s="51">
        <f t="shared" si="9"/>
        <v>140</v>
      </c>
      <c r="AJ17" s="51">
        <f t="shared" si="10"/>
        <v>70</v>
      </c>
      <c r="AK17" s="45">
        <v>78</v>
      </c>
      <c r="AL17" s="46">
        <v>78</v>
      </c>
      <c r="AM17" s="46">
        <v>70</v>
      </c>
      <c r="AN17" s="46">
        <v>68</v>
      </c>
      <c r="AO17" s="46">
        <v>75</v>
      </c>
      <c r="AP17" s="51">
        <f t="shared" si="11"/>
        <v>369</v>
      </c>
      <c r="AQ17" s="51">
        <f t="shared" si="12"/>
        <v>73.8</v>
      </c>
      <c r="AR17" s="45">
        <v>76</v>
      </c>
      <c r="AS17" s="46">
        <v>75</v>
      </c>
      <c r="AT17" s="51">
        <f t="shared" si="13"/>
        <v>151</v>
      </c>
      <c r="AU17" s="51">
        <f t="shared" si="14"/>
        <v>75.5</v>
      </c>
      <c r="AV17" s="45">
        <v>70</v>
      </c>
      <c r="AW17" s="46">
        <v>70</v>
      </c>
      <c r="AX17" s="46">
        <v>78</v>
      </c>
      <c r="AY17" s="46">
        <v>80</v>
      </c>
      <c r="AZ17" s="51">
        <f t="shared" si="15"/>
        <v>298</v>
      </c>
      <c r="BA17" s="51">
        <f t="shared" si="16"/>
        <v>74.5</v>
      </c>
      <c r="BB17" s="45">
        <v>76</v>
      </c>
      <c r="BC17" s="46">
        <v>73</v>
      </c>
      <c r="BD17" s="51">
        <f t="shared" si="17"/>
        <v>149</v>
      </c>
      <c r="BE17" s="51">
        <f t="shared" si="18"/>
        <v>74.5</v>
      </c>
      <c r="BF17" s="45">
        <v>78</v>
      </c>
      <c r="BG17" s="46">
        <v>75</v>
      </c>
      <c r="BH17" s="51">
        <f t="shared" si="19"/>
        <v>153</v>
      </c>
      <c r="BI17" s="51">
        <f t="shared" si="20"/>
        <v>76.5</v>
      </c>
      <c r="BJ17" s="45">
        <v>78</v>
      </c>
      <c r="BK17" s="46">
        <v>76</v>
      </c>
      <c r="BL17" s="51">
        <f t="shared" si="21"/>
        <v>154</v>
      </c>
      <c r="BM17" s="51">
        <f t="shared" si="22"/>
        <v>77</v>
      </c>
      <c r="BN17" s="45">
        <v>78</v>
      </c>
      <c r="BO17" s="46">
        <v>76</v>
      </c>
      <c r="BP17" s="51">
        <f t="shared" si="23"/>
        <v>154</v>
      </c>
      <c r="BQ17" s="51">
        <f t="shared" si="24"/>
        <v>77</v>
      </c>
      <c r="BR17" s="45">
        <v>80</v>
      </c>
      <c r="BS17" s="46">
        <v>80</v>
      </c>
      <c r="BT17" s="51">
        <f t="shared" si="25"/>
        <v>160</v>
      </c>
      <c r="BU17" s="51">
        <f t="shared" si="26"/>
        <v>80</v>
      </c>
      <c r="BV17" s="45">
        <v>80</v>
      </c>
      <c r="BW17" s="46">
        <v>78</v>
      </c>
      <c r="BX17" s="51">
        <f t="shared" si="27"/>
        <v>158</v>
      </c>
      <c r="BY17" s="51">
        <f t="shared" si="28"/>
        <v>79</v>
      </c>
      <c r="BZ17" s="45">
        <v>78</v>
      </c>
      <c r="CA17" s="46">
        <v>76</v>
      </c>
      <c r="CB17" s="51">
        <f t="shared" si="29"/>
        <v>154</v>
      </c>
      <c r="CC17" s="51">
        <f t="shared" si="30"/>
        <v>77</v>
      </c>
      <c r="CD17" s="45">
        <v>78</v>
      </c>
      <c r="CE17" s="46">
        <v>78</v>
      </c>
      <c r="CF17" s="51">
        <f t="shared" si="31"/>
        <v>156</v>
      </c>
      <c r="CG17" s="51">
        <f t="shared" si="32"/>
        <v>78</v>
      </c>
      <c r="CH17" s="45">
        <v>80</v>
      </c>
      <c r="CI17" s="46">
        <v>80</v>
      </c>
      <c r="CJ17" s="46">
        <v>76</v>
      </c>
      <c r="CK17" s="51">
        <f t="shared" si="33"/>
        <v>236</v>
      </c>
      <c r="CL17" s="51">
        <f t="shared" si="34"/>
        <v>78.666666666666671</v>
      </c>
      <c r="CM17" s="45">
        <v>80</v>
      </c>
      <c r="CN17" s="46">
        <v>78</v>
      </c>
      <c r="CO17" s="46">
        <v>78</v>
      </c>
      <c r="CP17" s="51">
        <f t="shared" si="35"/>
        <v>236</v>
      </c>
      <c r="CQ17" s="51">
        <f t="shared" si="36"/>
        <v>78.666666666666671</v>
      </c>
      <c r="CR17" s="45">
        <v>78</v>
      </c>
      <c r="CS17" s="46">
        <v>75</v>
      </c>
      <c r="CT17" s="46">
        <v>78</v>
      </c>
      <c r="CU17" s="51">
        <f t="shared" si="37"/>
        <v>231</v>
      </c>
      <c r="CV17" s="51">
        <f t="shared" si="38"/>
        <v>77</v>
      </c>
      <c r="CW17" s="45">
        <v>80</v>
      </c>
      <c r="CX17" s="46">
        <v>85</v>
      </c>
      <c r="CY17" s="46">
        <v>78</v>
      </c>
      <c r="CZ17" s="51">
        <f t="shared" si="39"/>
        <v>243</v>
      </c>
      <c r="DA17" s="51">
        <f t="shared" si="40"/>
        <v>81</v>
      </c>
      <c r="DB17" s="53">
        <f t="shared" si="0"/>
        <v>4689.6000000000004</v>
      </c>
      <c r="DC17" s="54">
        <f t="shared" si="1"/>
        <v>76.882666666666665</v>
      </c>
      <c r="DD17" s="55">
        <f t="shared" si="2"/>
        <v>23</v>
      </c>
      <c r="DE17" s="7">
        <f t="shared" si="43"/>
        <v>23</v>
      </c>
    </row>
    <row r="18" spans="1:109" x14ac:dyDescent="0.25">
      <c r="A18" s="43">
        <v>8</v>
      </c>
      <c r="B18" s="44" t="s">
        <v>70</v>
      </c>
      <c r="C18" s="44" t="s">
        <v>71</v>
      </c>
      <c r="D18" s="44" t="s">
        <v>72</v>
      </c>
      <c r="E18" s="45">
        <v>80</v>
      </c>
      <c r="F18" s="46">
        <v>78</v>
      </c>
      <c r="G18" s="46">
        <v>80</v>
      </c>
      <c r="H18" s="46">
        <v>78</v>
      </c>
      <c r="I18" s="47">
        <v>75</v>
      </c>
      <c r="J18" s="48">
        <f t="shared" si="41"/>
        <v>391</v>
      </c>
      <c r="K18" s="49">
        <f t="shared" si="3"/>
        <v>78.2</v>
      </c>
      <c r="L18" s="50">
        <v>80</v>
      </c>
      <c r="M18" s="46">
        <v>80</v>
      </c>
      <c r="N18" s="46">
        <v>78</v>
      </c>
      <c r="O18" s="46">
        <v>82</v>
      </c>
      <c r="P18" s="46">
        <v>75</v>
      </c>
      <c r="Q18" s="51">
        <f t="shared" si="42"/>
        <v>395</v>
      </c>
      <c r="R18" s="51">
        <f t="shared" si="4"/>
        <v>79</v>
      </c>
      <c r="S18" s="45">
        <v>80</v>
      </c>
      <c r="T18" s="46">
        <v>82</v>
      </c>
      <c r="U18" s="46">
        <v>75</v>
      </c>
      <c r="V18" s="46">
        <v>84</v>
      </c>
      <c r="W18" s="46">
        <v>76</v>
      </c>
      <c r="X18" s="51">
        <f t="shared" si="5"/>
        <v>397</v>
      </c>
      <c r="Y18" s="51">
        <f t="shared" si="6"/>
        <v>79.400000000000006</v>
      </c>
      <c r="Z18" s="45">
        <v>78</v>
      </c>
      <c r="AA18" s="46">
        <v>87</v>
      </c>
      <c r="AB18" s="46">
        <v>76</v>
      </c>
      <c r="AC18" s="46">
        <v>78</v>
      </c>
      <c r="AD18" s="46">
        <v>76</v>
      </c>
      <c r="AE18" s="51">
        <f t="shared" si="7"/>
        <v>395</v>
      </c>
      <c r="AF18" s="51">
        <f t="shared" si="8"/>
        <v>79</v>
      </c>
      <c r="AG18" s="45">
        <v>84</v>
      </c>
      <c r="AH18" s="46">
        <v>82</v>
      </c>
      <c r="AI18" s="51">
        <f t="shared" si="9"/>
        <v>166</v>
      </c>
      <c r="AJ18" s="51">
        <f t="shared" si="10"/>
        <v>83</v>
      </c>
      <c r="AK18" s="45">
        <v>87</v>
      </c>
      <c r="AL18" s="46">
        <v>76</v>
      </c>
      <c r="AM18" s="46">
        <v>75</v>
      </c>
      <c r="AN18" s="46">
        <v>77</v>
      </c>
      <c r="AO18" s="46">
        <v>75</v>
      </c>
      <c r="AP18" s="51">
        <f t="shared" si="11"/>
        <v>390</v>
      </c>
      <c r="AQ18" s="51">
        <f t="shared" si="12"/>
        <v>78</v>
      </c>
      <c r="AR18" s="45">
        <v>78</v>
      </c>
      <c r="AS18" s="46">
        <v>80</v>
      </c>
      <c r="AT18" s="51">
        <f t="shared" si="13"/>
        <v>158</v>
      </c>
      <c r="AU18" s="51">
        <f t="shared" si="14"/>
        <v>79</v>
      </c>
      <c r="AV18" s="45">
        <v>80</v>
      </c>
      <c r="AW18" s="46">
        <v>80</v>
      </c>
      <c r="AX18" s="46">
        <v>82</v>
      </c>
      <c r="AY18" s="46">
        <v>80</v>
      </c>
      <c r="AZ18" s="51">
        <f t="shared" si="15"/>
        <v>322</v>
      </c>
      <c r="BA18" s="51">
        <f t="shared" si="16"/>
        <v>80.5</v>
      </c>
      <c r="BB18" s="45">
        <v>80</v>
      </c>
      <c r="BC18" s="46">
        <v>82</v>
      </c>
      <c r="BD18" s="51">
        <f t="shared" si="17"/>
        <v>162</v>
      </c>
      <c r="BE18" s="51">
        <f t="shared" si="18"/>
        <v>81</v>
      </c>
      <c r="BF18" s="45">
        <v>80</v>
      </c>
      <c r="BG18" s="46">
        <v>80</v>
      </c>
      <c r="BH18" s="51">
        <f t="shared" si="19"/>
        <v>160</v>
      </c>
      <c r="BI18" s="51">
        <f t="shared" si="20"/>
        <v>80</v>
      </c>
      <c r="BJ18" s="45">
        <v>78</v>
      </c>
      <c r="BK18" s="46">
        <v>78</v>
      </c>
      <c r="BL18" s="51">
        <f t="shared" si="21"/>
        <v>156</v>
      </c>
      <c r="BM18" s="51">
        <f t="shared" si="22"/>
        <v>78</v>
      </c>
      <c r="BN18" s="45">
        <v>76</v>
      </c>
      <c r="BO18" s="46">
        <v>78</v>
      </c>
      <c r="BP18" s="51">
        <f t="shared" si="23"/>
        <v>154</v>
      </c>
      <c r="BQ18" s="51">
        <f t="shared" si="24"/>
        <v>77</v>
      </c>
      <c r="BR18" s="45">
        <v>87</v>
      </c>
      <c r="BS18" s="46">
        <v>78</v>
      </c>
      <c r="BT18" s="51">
        <f t="shared" si="25"/>
        <v>165</v>
      </c>
      <c r="BU18" s="51">
        <f t="shared" si="26"/>
        <v>82.5</v>
      </c>
      <c r="BV18" s="45">
        <v>80</v>
      </c>
      <c r="BW18" s="46">
        <v>80</v>
      </c>
      <c r="BX18" s="51">
        <f t="shared" si="27"/>
        <v>160</v>
      </c>
      <c r="BY18" s="51">
        <f t="shared" si="28"/>
        <v>80</v>
      </c>
      <c r="BZ18" s="45">
        <v>80</v>
      </c>
      <c r="CA18" s="46">
        <v>78</v>
      </c>
      <c r="CB18" s="51">
        <f t="shared" si="29"/>
        <v>158</v>
      </c>
      <c r="CC18" s="51">
        <f t="shared" si="30"/>
        <v>79</v>
      </c>
      <c r="CD18" s="45">
        <v>78</v>
      </c>
      <c r="CE18" s="46">
        <v>80</v>
      </c>
      <c r="CF18" s="51">
        <f t="shared" si="31"/>
        <v>158</v>
      </c>
      <c r="CG18" s="51">
        <f t="shared" si="32"/>
        <v>79</v>
      </c>
      <c r="CH18" s="45">
        <v>84</v>
      </c>
      <c r="CI18" s="46">
        <v>78</v>
      </c>
      <c r="CJ18" s="46">
        <v>78</v>
      </c>
      <c r="CK18" s="51">
        <f t="shared" si="33"/>
        <v>240</v>
      </c>
      <c r="CL18" s="51">
        <f t="shared" si="34"/>
        <v>80</v>
      </c>
      <c r="CM18" s="45">
        <v>81</v>
      </c>
      <c r="CN18" s="46">
        <v>80</v>
      </c>
      <c r="CO18" s="46">
        <v>80</v>
      </c>
      <c r="CP18" s="51">
        <f t="shared" si="35"/>
        <v>241</v>
      </c>
      <c r="CQ18" s="51">
        <f t="shared" si="36"/>
        <v>80.333333333333329</v>
      </c>
      <c r="CR18" s="45">
        <v>80</v>
      </c>
      <c r="CS18" s="46">
        <v>80</v>
      </c>
      <c r="CT18" s="46">
        <v>82</v>
      </c>
      <c r="CU18" s="51">
        <f t="shared" si="37"/>
        <v>242</v>
      </c>
      <c r="CV18" s="51">
        <f t="shared" si="38"/>
        <v>80.666666666666671</v>
      </c>
      <c r="CW18" s="45">
        <v>80</v>
      </c>
      <c r="CX18" s="46">
        <v>80</v>
      </c>
      <c r="CY18" s="46">
        <v>80</v>
      </c>
      <c r="CZ18" s="51">
        <f t="shared" si="39"/>
        <v>240</v>
      </c>
      <c r="DA18" s="51">
        <f t="shared" si="40"/>
        <v>80</v>
      </c>
      <c r="DB18" s="53">
        <f t="shared" si="0"/>
        <v>4850</v>
      </c>
      <c r="DC18" s="54">
        <f t="shared" si="1"/>
        <v>79.679999999999993</v>
      </c>
      <c r="DD18" s="55">
        <f t="shared" si="2"/>
        <v>13</v>
      </c>
      <c r="DE18" s="7">
        <f t="shared" si="43"/>
        <v>13</v>
      </c>
    </row>
    <row r="19" spans="1:109" x14ac:dyDescent="0.25">
      <c r="A19" s="43">
        <v>9</v>
      </c>
      <c r="B19" s="44" t="s">
        <v>73</v>
      </c>
      <c r="C19" s="44" t="s">
        <v>74</v>
      </c>
      <c r="D19" s="44" t="s">
        <v>75</v>
      </c>
      <c r="E19" s="45">
        <v>82</v>
      </c>
      <c r="F19" s="46">
        <v>78</v>
      </c>
      <c r="G19" s="46">
        <v>80</v>
      </c>
      <c r="H19" s="46">
        <v>83</v>
      </c>
      <c r="I19" s="47">
        <v>75</v>
      </c>
      <c r="J19" s="48">
        <f t="shared" si="41"/>
        <v>398</v>
      </c>
      <c r="K19" s="49">
        <f t="shared" si="3"/>
        <v>79.599999999999994</v>
      </c>
      <c r="L19" s="50">
        <v>78</v>
      </c>
      <c r="M19" s="46">
        <v>80</v>
      </c>
      <c r="N19" s="46">
        <v>78</v>
      </c>
      <c r="O19" s="46">
        <v>78</v>
      </c>
      <c r="P19" s="46">
        <v>73</v>
      </c>
      <c r="Q19" s="51">
        <f t="shared" si="42"/>
        <v>387</v>
      </c>
      <c r="R19" s="51">
        <f t="shared" si="4"/>
        <v>77.400000000000006</v>
      </c>
      <c r="S19" s="45">
        <v>78</v>
      </c>
      <c r="T19" s="46">
        <v>78</v>
      </c>
      <c r="U19" s="46">
        <v>78</v>
      </c>
      <c r="V19" s="46">
        <v>80</v>
      </c>
      <c r="W19" s="46">
        <v>74</v>
      </c>
      <c r="X19" s="51">
        <f t="shared" si="5"/>
        <v>388</v>
      </c>
      <c r="Y19" s="51">
        <f t="shared" si="6"/>
        <v>77.599999999999994</v>
      </c>
      <c r="Z19" s="45">
        <v>82</v>
      </c>
      <c r="AA19" s="46">
        <v>78</v>
      </c>
      <c r="AB19" s="46">
        <v>79</v>
      </c>
      <c r="AC19" s="46">
        <v>79</v>
      </c>
      <c r="AD19" s="46">
        <v>76</v>
      </c>
      <c r="AE19" s="51">
        <f t="shared" si="7"/>
        <v>394</v>
      </c>
      <c r="AF19" s="51">
        <f t="shared" si="8"/>
        <v>78.8</v>
      </c>
      <c r="AG19" s="45">
        <v>78</v>
      </c>
      <c r="AH19" s="46">
        <v>78</v>
      </c>
      <c r="AI19" s="51">
        <f t="shared" si="9"/>
        <v>156</v>
      </c>
      <c r="AJ19" s="51">
        <f t="shared" si="10"/>
        <v>78</v>
      </c>
      <c r="AK19" s="45">
        <v>78</v>
      </c>
      <c r="AL19" s="46">
        <v>79</v>
      </c>
      <c r="AM19" s="46">
        <v>78</v>
      </c>
      <c r="AN19" s="46">
        <v>80</v>
      </c>
      <c r="AO19" s="46">
        <v>78</v>
      </c>
      <c r="AP19" s="51">
        <f t="shared" si="11"/>
        <v>393</v>
      </c>
      <c r="AQ19" s="51">
        <f t="shared" si="12"/>
        <v>78.599999999999994</v>
      </c>
      <c r="AR19" s="45">
        <v>78</v>
      </c>
      <c r="AS19" s="46">
        <v>80</v>
      </c>
      <c r="AT19" s="51">
        <f t="shared" si="13"/>
        <v>158</v>
      </c>
      <c r="AU19" s="51">
        <f t="shared" si="14"/>
        <v>79</v>
      </c>
      <c r="AV19" s="45">
        <v>80</v>
      </c>
      <c r="AW19" s="46">
        <v>80</v>
      </c>
      <c r="AX19" s="46">
        <v>87</v>
      </c>
      <c r="AY19" s="46">
        <v>78</v>
      </c>
      <c r="AZ19" s="51">
        <f t="shared" si="15"/>
        <v>325</v>
      </c>
      <c r="BA19" s="51">
        <f t="shared" si="16"/>
        <v>81.25</v>
      </c>
      <c r="BB19" s="45">
        <v>80</v>
      </c>
      <c r="BC19" s="46">
        <v>80</v>
      </c>
      <c r="BD19" s="51">
        <f t="shared" si="17"/>
        <v>160</v>
      </c>
      <c r="BE19" s="51">
        <f t="shared" si="18"/>
        <v>80</v>
      </c>
      <c r="BF19" s="45">
        <v>80</v>
      </c>
      <c r="BG19" s="46">
        <v>80</v>
      </c>
      <c r="BH19" s="51">
        <f t="shared" si="19"/>
        <v>160</v>
      </c>
      <c r="BI19" s="51">
        <f t="shared" si="20"/>
        <v>80</v>
      </c>
      <c r="BJ19" s="45">
        <v>85</v>
      </c>
      <c r="BK19" s="46">
        <v>80</v>
      </c>
      <c r="BL19" s="51">
        <f t="shared" si="21"/>
        <v>165</v>
      </c>
      <c r="BM19" s="51">
        <f t="shared" si="22"/>
        <v>82.5</v>
      </c>
      <c r="BN19" s="45">
        <v>82</v>
      </c>
      <c r="BO19" s="46">
        <v>85</v>
      </c>
      <c r="BP19" s="51">
        <f t="shared" si="23"/>
        <v>167</v>
      </c>
      <c r="BQ19" s="51">
        <f t="shared" si="24"/>
        <v>83.5</v>
      </c>
      <c r="BR19" s="45">
        <v>80</v>
      </c>
      <c r="BS19" s="46">
        <v>82</v>
      </c>
      <c r="BT19" s="51">
        <f t="shared" si="25"/>
        <v>162</v>
      </c>
      <c r="BU19" s="51">
        <f t="shared" si="26"/>
        <v>81</v>
      </c>
      <c r="BV19" s="45">
        <v>82</v>
      </c>
      <c r="BW19" s="46">
        <v>85</v>
      </c>
      <c r="BX19" s="51">
        <f t="shared" si="27"/>
        <v>167</v>
      </c>
      <c r="BY19" s="51">
        <f t="shared" si="28"/>
        <v>83.5</v>
      </c>
      <c r="BZ19" s="45">
        <v>82</v>
      </c>
      <c r="CA19" s="46">
        <v>85</v>
      </c>
      <c r="CB19" s="51">
        <f t="shared" si="29"/>
        <v>167</v>
      </c>
      <c r="CC19" s="51">
        <f t="shared" si="30"/>
        <v>83.5</v>
      </c>
      <c r="CD19" s="45">
        <v>82</v>
      </c>
      <c r="CE19" s="46">
        <v>81</v>
      </c>
      <c r="CF19" s="51">
        <f t="shared" si="31"/>
        <v>163</v>
      </c>
      <c r="CG19" s="51">
        <f t="shared" si="32"/>
        <v>81.5</v>
      </c>
      <c r="CH19" s="45">
        <v>80</v>
      </c>
      <c r="CI19" s="46">
        <v>82</v>
      </c>
      <c r="CJ19" s="46">
        <v>85</v>
      </c>
      <c r="CK19" s="51">
        <f t="shared" si="33"/>
        <v>247</v>
      </c>
      <c r="CL19" s="51">
        <f t="shared" si="34"/>
        <v>82.333333333333329</v>
      </c>
      <c r="CM19" s="45">
        <v>85</v>
      </c>
      <c r="CN19" s="46">
        <v>80</v>
      </c>
      <c r="CO19" s="46">
        <v>80</v>
      </c>
      <c r="CP19" s="51">
        <f t="shared" si="35"/>
        <v>245</v>
      </c>
      <c r="CQ19" s="51">
        <f t="shared" si="36"/>
        <v>81.666666666666671</v>
      </c>
      <c r="CR19" s="45">
        <v>80</v>
      </c>
      <c r="CS19" s="46">
        <v>80</v>
      </c>
      <c r="CT19" s="46">
        <v>87</v>
      </c>
      <c r="CU19" s="51">
        <f t="shared" si="37"/>
        <v>247</v>
      </c>
      <c r="CV19" s="51">
        <f t="shared" si="38"/>
        <v>82.333333333333329</v>
      </c>
      <c r="CW19" s="45">
        <v>87</v>
      </c>
      <c r="CX19" s="46">
        <v>84</v>
      </c>
      <c r="CY19" s="46">
        <v>84</v>
      </c>
      <c r="CZ19" s="51">
        <f t="shared" si="39"/>
        <v>255</v>
      </c>
      <c r="DA19" s="51">
        <f t="shared" si="40"/>
        <v>85</v>
      </c>
      <c r="DB19" s="53">
        <f t="shared" si="0"/>
        <v>4904</v>
      </c>
      <c r="DC19" s="54">
        <f t="shared" si="1"/>
        <v>80.854166666666657</v>
      </c>
      <c r="DD19" s="55">
        <f t="shared" si="2"/>
        <v>2</v>
      </c>
      <c r="DE19" s="7">
        <f t="shared" si="43"/>
        <v>2</v>
      </c>
    </row>
    <row r="20" spans="1:109" x14ac:dyDescent="0.25">
      <c r="A20" s="43">
        <v>10</v>
      </c>
      <c r="B20" s="44" t="s">
        <v>76</v>
      </c>
      <c r="C20" s="44" t="s">
        <v>77</v>
      </c>
      <c r="D20" s="44" t="s">
        <v>78</v>
      </c>
      <c r="E20" s="45">
        <v>80</v>
      </c>
      <c r="F20" s="46">
        <v>84</v>
      </c>
      <c r="G20" s="46">
        <v>85</v>
      </c>
      <c r="H20" s="46">
        <v>80</v>
      </c>
      <c r="I20" s="47">
        <v>82</v>
      </c>
      <c r="J20" s="48">
        <f t="shared" si="41"/>
        <v>411</v>
      </c>
      <c r="K20" s="49">
        <f t="shared" si="3"/>
        <v>82.2</v>
      </c>
      <c r="L20" s="50">
        <v>80</v>
      </c>
      <c r="M20" s="46">
        <v>84</v>
      </c>
      <c r="N20" s="46">
        <v>82</v>
      </c>
      <c r="O20" s="46">
        <v>82</v>
      </c>
      <c r="P20" s="46">
        <v>86</v>
      </c>
      <c r="Q20" s="51">
        <f t="shared" si="42"/>
        <v>414</v>
      </c>
      <c r="R20" s="51">
        <f t="shared" si="4"/>
        <v>82.8</v>
      </c>
      <c r="S20" s="45">
        <v>82</v>
      </c>
      <c r="T20" s="46">
        <v>80</v>
      </c>
      <c r="U20" s="46">
        <v>80</v>
      </c>
      <c r="V20" s="46">
        <v>81</v>
      </c>
      <c r="W20" s="46">
        <v>80</v>
      </c>
      <c r="X20" s="51">
        <f t="shared" si="5"/>
        <v>403</v>
      </c>
      <c r="Y20" s="51">
        <f t="shared" si="6"/>
        <v>80.599999999999994</v>
      </c>
      <c r="Z20" s="45">
        <v>82</v>
      </c>
      <c r="AA20" s="46">
        <v>85</v>
      </c>
      <c r="AB20" s="46">
        <v>80</v>
      </c>
      <c r="AC20" s="46">
        <v>80</v>
      </c>
      <c r="AD20" s="46">
        <v>80</v>
      </c>
      <c r="AE20" s="51">
        <f t="shared" si="7"/>
        <v>407</v>
      </c>
      <c r="AF20" s="51">
        <f t="shared" si="8"/>
        <v>81.400000000000006</v>
      </c>
      <c r="AG20" s="45">
        <v>80</v>
      </c>
      <c r="AH20" s="46">
        <v>82</v>
      </c>
      <c r="AI20" s="51">
        <f t="shared" si="9"/>
        <v>162</v>
      </c>
      <c r="AJ20" s="51">
        <f t="shared" si="10"/>
        <v>81</v>
      </c>
      <c r="AK20" s="45">
        <v>85</v>
      </c>
      <c r="AL20" s="46">
        <v>80</v>
      </c>
      <c r="AM20" s="46">
        <v>80</v>
      </c>
      <c r="AN20" s="46">
        <v>82</v>
      </c>
      <c r="AO20" s="46">
        <v>80</v>
      </c>
      <c r="AP20" s="51">
        <f t="shared" si="11"/>
        <v>407</v>
      </c>
      <c r="AQ20" s="51">
        <f t="shared" si="12"/>
        <v>81.400000000000006</v>
      </c>
      <c r="AR20" s="45">
        <v>80</v>
      </c>
      <c r="AS20" s="46">
        <v>84</v>
      </c>
      <c r="AT20" s="51">
        <f t="shared" si="13"/>
        <v>164</v>
      </c>
      <c r="AU20" s="51">
        <f t="shared" si="14"/>
        <v>82</v>
      </c>
      <c r="AV20" s="45">
        <v>78</v>
      </c>
      <c r="AW20" s="46">
        <v>80</v>
      </c>
      <c r="AX20" s="46">
        <v>82</v>
      </c>
      <c r="AY20" s="46">
        <v>82</v>
      </c>
      <c r="AZ20" s="51">
        <f t="shared" si="15"/>
        <v>322</v>
      </c>
      <c r="BA20" s="51">
        <f t="shared" si="16"/>
        <v>80.5</v>
      </c>
      <c r="BB20" s="45">
        <v>82</v>
      </c>
      <c r="BC20" s="46">
        <v>80</v>
      </c>
      <c r="BD20" s="51">
        <f t="shared" si="17"/>
        <v>162</v>
      </c>
      <c r="BE20" s="51">
        <f t="shared" si="18"/>
        <v>81</v>
      </c>
      <c r="BF20" s="45">
        <v>85</v>
      </c>
      <c r="BG20" s="46">
        <v>88</v>
      </c>
      <c r="BH20" s="51">
        <f t="shared" si="19"/>
        <v>173</v>
      </c>
      <c r="BI20" s="51">
        <f t="shared" si="20"/>
        <v>86.5</v>
      </c>
      <c r="BJ20" s="45">
        <v>82</v>
      </c>
      <c r="BK20" s="46">
        <v>84</v>
      </c>
      <c r="BL20" s="51">
        <f t="shared" si="21"/>
        <v>166</v>
      </c>
      <c r="BM20" s="51">
        <f t="shared" si="22"/>
        <v>83</v>
      </c>
      <c r="BN20" s="45">
        <v>80</v>
      </c>
      <c r="BO20" s="46">
        <v>84</v>
      </c>
      <c r="BP20" s="51">
        <f t="shared" si="23"/>
        <v>164</v>
      </c>
      <c r="BQ20" s="51">
        <f t="shared" si="24"/>
        <v>82</v>
      </c>
      <c r="BR20" s="45">
        <v>80</v>
      </c>
      <c r="BS20" s="46">
        <v>80</v>
      </c>
      <c r="BT20" s="51">
        <f t="shared" si="25"/>
        <v>160</v>
      </c>
      <c r="BU20" s="51">
        <f t="shared" si="26"/>
        <v>80</v>
      </c>
      <c r="BV20" s="45">
        <v>85</v>
      </c>
      <c r="BW20" s="46">
        <v>84</v>
      </c>
      <c r="BX20" s="51">
        <f t="shared" si="27"/>
        <v>169</v>
      </c>
      <c r="BY20" s="51">
        <f t="shared" si="28"/>
        <v>84.5</v>
      </c>
      <c r="BZ20" s="45">
        <v>82</v>
      </c>
      <c r="CA20" s="46">
        <v>80</v>
      </c>
      <c r="CB20" s="51">
        <f t="shared" si="29"/>
        <v>162</v>
      </c>
      <c r="CC20" s="51">
        <f t="shared" si="30"/>
        <v>81</v>
      </c>
      <c r="CD20" s="45">
        <v>80</v>
      </c>
      <c r="CE20" s="46">
        <v>85</v>
      </c>
      <c r="CF20" s="56">
        <f t="shared" si="31"/>
        <v>165</v>
      </c>
      <c r="CG20" s="51">
        <f t="shared" si="32"/>
        <v>82.5</v>
      </c>
      <c r="CH20" s="45">
        <v>80</v>
      </c>
      <c r="CI20" s="46">
        <v>78</v>
      </c>
      <c r="CJ20" s="46">
        <v>80</v>
      </c>
      <c r="CK20" s="51">
        <f t="shared" si="33"/>
        <v>238</v>
      </c>
      <c r="CL20" s="51">
        <f t="shared" si="34"/>
        <v>79.333333333333329</v>
      </c>
      <c r="CM20" s="45">
        <v>84</v>
      </c>
      <c r="CN20" s="46">
        <v>85</v>
      </c>
      <c r="CO20" s="46">
        <v>84</v>
      </c>
      <c r="CP20" s="51">
        <f t="shared" si="35"/>
        <v>253</v>
      </c>
      <c r="CQ20" s="51">
        <f t="shared" si="36"/>
        <v>84.333333333333329</v>
      </c>
      <c r="CR20" s="45">
        <v>84</v>
      </c>
      <c r="CS20" s="46">
        <v>82</v>
      </c>
      <c r="CT20" s="46">
        <v>82</v>
      </c>
      <c r="CU20" s="51">
        <f t="shared" si="37"/>
        <v>248</v>
      </c>
      <c r="CV20" s="51">
        <f t="shared" si="38"/>
        <v>82.666666666666671</v>
      </c>
      <c r="CW20" s="45">
        <v>84</v>
      </c>
      <c r="CX20" s="46">
        <v>88</v>
      </c>
      <c r="CY20" s="46">
        <v>82</v>
      </c>
      <c r="CZ20" s="51">
        <f t="shared" si="39"/>
        <v>254</v>
      </c>
      <c r="DA20" s="51">
        <f t="shared" si="40"/>
        <v>84.666666666666671</v>
      </c>
      <c r="DB20" s="53">
        <f t="shared" si="0"/>
        <v>5004</v>
      </c>
      <c r="DC20" s="54">
        <f t="shared" si="1"/>
        <v>82.17</v>
      </c>
      <c r="DD20" s="55">
        <f t="shared" si="2"/>
        <v>1</v>
      </c>
      <c r="DE20" s="7">
        <f t="shared" si="43"/>
        <v>1</v>
      </c>
    </row>
    <row r="21" spans="1:109" x14ac:dyDescent="0.25">
      <c r="A21" s="43">
        <v>11</v>
      </c>
      <c r="B21" s="44" t="s">
        <v>79</v>
      </c>
      <c r="C21" s="44" t="s">
        <v>80</v>
      </c>
      <c r="D21" s="44" t="s">
        <v>81</v>
      </c>
      <c r="E21" s="45">
        <v>82</v>
      </c>
      <c r="F21" s="46">
        <v>80</v>
      </c>
      <c r="G21" s="46">
        <v>80</v>
      </c>
      <c r="H21" s="46">
        <v>80</v>
      </c>
      <c r="I21" s="47">
        <v>76</v>
      </c>
      <c r="J21" s="48">
        <f t="shared" si="41"/>
        <v>398</v>
      </c>
      <c r="K21" s="49">
        <f t="shared" si="3"/>
        <v>79.599999999999994</v>
      </c>
      <c r="L21" s="50">
        <v>82</v>
      </c>
      <c r="M21" s="46">
        <v>80</v>
      </c>
      <c r="N21" s="46">
        <v>78</v>
      </c>
      <c r="O21" s="46">
        <v>80</v>
      </c>
      <c r="P21" s="46">
        <v>74</v>
      </c>
      <c r="Q21" s="51">
        <f t="shared" si="42"/>
        <v>394</v>
      </c>
      <c r="R21" s="51">
        <f t="shared" si="4"/>
        <v>78.8</v>
      </c>
      <c r="S21" s="45">
        <v>78</v>
      </c>
      <c r="T21" s="46">
        <v>80</v>
      </c>
      <c r="U21" s="46">
        <v>80</v>
      </c>
      <c r="V21" s="46">
        <v>82</v>
      </c>
      <c r="W21" s="46">
        <v>75</v>
      </c>
      <c r="X21" s="51">
        <f t="shared" si="5"/>
        <v>395</v>
      </c>
      <c r="Y21" s="51">
        <f t="shared" si="6"/>
        <v>79</v>
      </c>
      <c r="Z21" s="45">
        <v>87</v>
      </c>
      <c r="AA21" s="46">
        <v>78</v>
      </c>
      <c r="AB21" s="46">
        <v>80</v>
      </c>
      <c r="AC21" s="46">
        <v>78</v>
      </c>
      <c r="AD21" s="46">
        <v>75</v>
      </c>
      <c r="AE21" s="51">
        <f t="shared" si="7"/>
        <v>398</v>
      </c>
      <c r="AF21" s="51">
        <f t="shared" si="8"/>
        <v>79.599999999999994</v>
      </c>
      <c r="AG21" s="45">
        <v>84</v>
      </c>
      <c r="AH21" s="46">
        <v>82</v>
      </c>
      <c r="AI21" s="51">
        <f t="shared" si="9"/>
        <v>166</v>
      </c>
      <c r="AJ21" s="51">
        <f t="shared" si="10"/>
        <v>83</v>
      </c>
      <c r="AK21" s="45">
        <v>78</v>
      </c>
      <c r="AL21" s="46">
        <v>80</v>
      </c>
      <c r="AM21" s="46">
        <v>80</v>
      </c>
      <c r="AN21" s="46">
        <v>77</v>
      </c>
      <c r="AO21" s="46">
        <v>80</v>
      </c>
      <c r="AP21" s="51">
        <f t="shared" si="11"/>
        <v>395</v>
      </c>
      <c r="AQ21" s="51">
        <f t="shared" si="12"/>
        <v>79</v>
      </c>
      <c r="AR21" s="45">
        <v>76</v>
      </c>
      <c r="AS21" s="46">
        <v>78</v>
      </c>
      <c r="AT21" s="51">
        <f t="shared" si="13"/>
        <v>154</v>
      </c>
      <c r="AU21" s="51">
        <f t="shared" si="14"/>
        <v>77</v>
      </c>
      <c r="AV21" s="45">
        <v>75</v>
      </c>
      <c r="AW21" s="46">
        <v>80</v>
      </c>
      <c r="AX21" s="46">
        <v>78</v>
      </c>
      <c r="AY21" s="46">
        <v>76</v>
      </c>
      <c r="AZ21" s="51">
        <f t="shared" si="15"/>
        <v>309</v>
      </c>
      <c r="BA21" s="51">
        <f t="shared" si="16"/>
        <v>77.25</v>
      </c>
      <c r="BB21" s="45">
        <v>78</v>
      </c>
      <c r="BC21" s="46">
        <v>78</v>
      </c>
      <c r="BD21" s="51">
        <f t="shared" si="17"/>
        <v>156</v>
      </c>
      <c r="BE21" s="51">
        <f t="shared" si="18"/>
        <v>78</v>
      </c>
      <c r="BF21" s="45">
        <v>80</v>
      </c>
      <c r="BG21" s="46">
        <v>77</v>
      </c>
      <c r="BH21" s="51">
        <f t="shared" si="19"/>
        <v>157</v>
      </c>
      <c r="BI21" s="51">
        <f t="shared" si="20"/>
        <v>78.5</v>
      </c>
      <c r="BJ21" s="45">
        <v>80</v>
      </c>
      <c r="BK21" s="46">
        <v>78</v>
      </c>
      <c r="BL21" s="51">
        <f t="shared" si="21"/>
        <v>158</v>
      </c>
      <c r="BM21" s="51">
        <f t="shared" si="22"/>
        <v>79</v>
      </c>
      <c r="BN21" s="45">
        <v>80</v>
      </c>
      <c r="BO21" s="46">
        <v>82</v>
      </c>
      <c r="BP21" s="51">
        <f t="shared" si="23"/>
        <v>162</v>
      </c>
      <c r="BQ21" s="51">
        <f t="shared" si="24"/>
        <v>81</v>
      </c>
      <c r="BR21" s="45">
        <v>80</v>
      </c>
      <c r="BS21" s="46">
        <v>80</v>
      </c>
      <c r="BT21" s="51">
        <f t="shared" si="25"/>
        <v>160</v>
      </c>
      <c r="BU21" s="51">
        <f t="shared" si="26"/>
        <v>80</v>
      </c>
      <c r="BV21" s="45">
        <v>80</v>
      </c>
      <c r="BW21" s="46">
        <v>84</v>
      </c>
      <c r="BX21" s="51">
        <f t="shared" si="27"/>
        <v>164</v>
      </c>
      <c r="BY21" s="51">
        <f t="shared" si="28"/>
        <v>82</v>
      </c>
      <c r="BZ21" s="45">
        <v>85</v>
      </c>
      <c r="CA21" s="46">
        <v>80</v>
      </c>
      <c r="CB21" s="51">
        <f t="shared" si="29"/>
        <v>165</v>
      </c>
      <c r="CC21" s="51">
        <f t="shared" si="30"/>
        <v>82.5</v>
      </c>
      <c r="CD21" s="45">
        <v>80</v>
      </c>
      <c r="CE21" s="46">
        <v>84</v>
      </c>
      <c r="CF21" s="51">
        <f t="shared" si="31"/>
        <v>164</v>
      </c>
      <c r="CG21" s="51">
        <f t="shared" si="32"/>
        <v>82</v>
      </c>
      <c r="CH21" s="45">
        <v>80</v>
      </c>
      <c r="CI21" s="46">
        <v>80</v>
      </c>
      <c r="CJ21" s="46">
        <v>80</v>
      </c>
      <c r="CK21" s="51">
        <f t="shared" si="33"/>
        <v>240</v>
      </c>
      <c r="CL21" s="51">
        <f t="shared" si="34"/>
        <v>80</v>
      </c>
      <c r="CM21" s="45">
        <v>84</v>
      </c>
      <c r="CN21" s="46">
        <v>80</v>
      </c>
      <c r="CO21" s="46">
        <v>88</v>
      </c>
      <c r="CP21" s="51">
        <f t="shared" si="35"/>
        <v>252</v>
      </c>
      <c r="CQ21" s="51">
        <f t="shared" si="36"/>
        <v>84</v>
      </c>
      <c r="CR21" s="45">
        <v>88</v>
      </c>
      <c r="CS21" s="46">
        <v>80</v>
      </c>
      <c r="CT21" s="46">
        <v>80</v>
      </c>
      <c r="CU21" s="51">
        <f t="shared" si="37"/>
        <v>248</v>
      </c>
      <c r="CV21" s="51">
        <f t="shared" si="38"/>
        <v>82.666666666666671</v>
      </c>
      <c r="CW21" s="45">
        <v>82</v>
      </c>
      <c r="CX21" s="46">
        <v>84</v>
      </c>
      <c r="CY21" s="46">
        <v>80</v>
      </c>
      <c r="CZ21" s="51">
        <f t="shared" si="39"/>
        <v>246</v>
      </c>
      <c r="DA21" s="51">
        <f t="shared" si="40"/>
        <v>82</v>
      </c>
      <c r="DB21" s="53">
        <f t="shared" si="0"/>
        <v>4881</v>
      </c>
      <c r="DC21" s="54">
        <f t="shared" si="1"/>
        <v>80.245833333333337</v>
      </c>
      <c r="DD21" s="55">
        <f t="shared" si="2"/>
        <v>5</v>
      </c>
      <c r="DE21" s="7">
        <f t="shared" si="43"/>
        <v>5</v>
      </c>
    </row>
    <row r="22" spans="1:109" x14ac:dyDescent="0.25">
      <c r="A22" s="43">
        <v>12</v>
      </c>
      <c r="B22" s="44" t="s">
        <v>82</v>
      </c>
      <c r="C22" s="44" t="s">
        <v>83</v>
      </c>
      <c r="D22" s="44" t="s">
        <v>84</v>
      </c>
      <c r="E22" s="45">
        <v>77</v>
      </c>
      <c r="F22" s="46">
        <v>80</v>
      </c>
      <c r="G22" s="46">
        <v>80</v>
      </c>
      <c r="H22" s="46">
        <v>75</v>
      </c>
      <c r="I22" s="47">
        <v>75</v>
      </c>
      <c r="J22" s="48">
        <f t="shared" si="41"/>
        <v>387</v>
      </c>
      <c r="K22" s="49">
        <f t="shared" si="3"/>
        <v>77.400000000000006</v>
      </c>
      <c r="L22" s="50">
        <v>80</v>
      </c>
      <c r="M22" s="46">
        <v>75</v>
      </c>
      <c r="N22" s="46">
        <v>80</v>
      </c>
      <c r="O22" s="46">
        <v>78</v>
      </c>
      <c r="P22" s="46">
        <v>80</v>
      </c>
      <c r="Q22" s="51">
        <f t="shared" si="42"/>
        <v>393</v>
      </c>
      <c r="R22" s="51">
        <f t="shared" si="4"/>
        <v>78.599999999999994</v>
      </c>
      <c r="S22" s="45">
        <v>80</v>
      </c>
      <c r="T22" s="46">
        <v>78</v>
      </c>
      <c r="U22" s="46">
        <v>78</v>
      </c>
      <c r="V22" s="46">
        <v>80</v>
      </c>
      <c r="W22" s="46">
        <v>78</v>
      </c>
      <c r="X22" s="51">
        <f t="shared" si="5"/>
        <v>394</v>
      </c>
      <c r="Y22" s="51">
        <f t="shared" si="6"/>
        <v>78.8</v>
      </c>
      <c r="Z22" s="45">
        <v>82</v>
      </c>
      <c r="AA22" s="46">
        <v>78</v>
      </c>
      <c r="AB22" s="46">
        <v>80</v>
      </c>
      <c r="AC22" s="46">
        <v>81</v>
      </c>
      <c r="AD22" s="46">
        <v>76</v>
      </c>
      <c r="AE22" s="51">
        <f t="shared" si="7"/>
        <v>397</v>
      </c>
      <c r="AF22" s="51">
        <f t="shared" si="8"/>
        <v>79.400000000000006</v>
      </c>
      <c r="AG22" s="45">
        <v>80</v>
      </c>
      <c r="AH22" s="46">
        <v>78</v>
      </c>
      <c r="AI22" s="51">
        <f t="shared" si="9"/>
        <v>158</v>
      </c>
      <c r="AJ22" s="51">
        <f t="shared" si="10"/>
        <v>79</v>
      </c>
      <c r="AK22" s="45">
        <v>78</v>
      </c>
      <c r="AL22" s="46">
        <v>78</v>
      </c>
      <c r="AM22" s="46">
        <v>78</v>
      </c>
      <c r="AN22" s="46">
        <v>76</v>
      </c>
      <c r="AO22" s="46">
        <v>78</v>
      </c>
      <c r="AP22" s="51">
        <f t="shared" si="11"/>
        <v>388</v>
      </c>
      <c r="AQ22" s="51">
        <f t="shared" si="12"/>
        <v>77.599999999999994</v>
      </c>
      <c r="AR22" s="45">
        <v>78</v>
      </c>
      <c r="AS22" s="46">
        <v>75</v>
      </c>
      <c r="AT22" s="51">
        <f t="shared" si="13"/>
        <v>153</v>
      </c>
      <c r="AU22" s="51">
        <f t="shared" si="14"/>
        <v>76.5</v>
      </c>
      <c r="AV22" s="45">
        <v>80</v>
      </c>
      <c r="AW22" s="46">
        <v>82</v>
      </c>
      <c r="AX22" s="46">
        <v>82</v>
      </c>
      <c r="AY22" s="46">
        <v>78</v>
      </c>
      <c r="AZ22" s="51">
        <f t="shared" si="15"/>
        <v>322</v>
      </c>
      <c r="BA22" s="51">
        <f t="shared" si="16"/>
        <v>80.5</v>
      </c>
      <c r="BB22" s="45">
        <v>80</v>
      </c>
      <c r="BC22" s="46">
        <v>80</v>
      </c>
      <c r="BD22" s="51">
        <f t="shared" si="17"/>
        <v>160</v>
      </c>
      <c r="BE22" s="51">
        <f t="shared" si="18"/>
        <v>80</v>
      </c>
      <c r="BF22" s="45">
        <v>80</v>
      </c>
      <c r="BG22" s="46">
        <v>78</v>
      </c>
      <c r="BH22" s="51">
        <f t="shared" si="19"/>
        <v>158</v>
      </c>
      <c r="BI22" s="51">
        <f t="shared" si="20"/>
        <v>79</v>
      </c>
      <c r="BJ22" s="45">
        <v>78</v>
      </c>
      <c r="BK22" s="46">
        <v>78</v>
      </c>
      <c r="BL22" s="51">
        <f t="shared" si="21"/>
        <v>156</v>
      </c>
      <c r="BM22" s="51">
        <f t="shared" si="22"/>
        <v>78</v>
      </c>
      <c r="BN22" s="45">
        <v>84</v>
      </c>
      <c r="BO22" s="46">
        <v>80</v>
      </c>
      <c r="BP22" s="51">
        <f t="shared" si="23"/>
        <v>164</v>
      </c>
      <c r="BQ22" s="51">
        <f t="shared" si="24"/>
        <v>82</v>
      </c>
      <c r="BR22" s="45">
        <v>84</v>
      </c>
      <c r="BS22" s="46">
        <v>82</v>
      </c>
      <c r="BT22" s="51">
        <f t="shared" si="25"/>
        <v>166</v>
      </c>
      <c r="BU22" s="51">
        <f t="shared" si="26"/>
        <v>83</v>
      </c>
      <c r="BV22" s="45">
        <v>82</v>
      </c>
      <c r="BW22" s="46">
        <v>81</v>
      </c>
      <c r="BX22" s="51">
        <f t="shared" si="27"/>
        <v>163</v>
      </c>
      <c r="BY22" s="51">
        <f t="shared" si="28"/>
        <v>81.5</v>
      </c>
      <c r="BZ22" s="45">
        <v>87</v>
      </c>
      <c r="CA22" s="46">
        <v>77</v>
      </c>
      <c r="CB22" s="51">
        <f t="shared" si="29"/>
        <v>164</v>
      </c>
      <c r="CC22" s="51">
        <f t="shared" si="30"/>
        <v>82</v>
      </c>
      <c r="CD22" s="45">
        <v>78</v>
      </c>
      <c r="CE22" s="46">
        <v>81</v>
      </c>
      <c r="CF22" s="51">
        <f t="shared" si="31"/>
        <v>159</v>
      </c>
      <c r="CG22" s="51">
        <f t="shared" si="32"/>
        <v>79.5</v>
      </c>
      <c r="CH22" s="45">
        <v>78</v>
      </c>
      <c r="CI22" s="46">
        <v>76</v>
      </c>
      <c r="CJ22" s="46">
        <v>77</v>
      </c>
      <c r="CK22" s="51">
        <f t="shared" si="33"/>
        <v>231</v>
      </c>
      <c r="CL22" s="51">
        <f t="shared" si="34"/>
        <v>77</v>
      </c>
      <c r="CM22" s="45">
        <v>77.5</v>
      </c>
      <c r="CN22" s="46">
        <v>82</v>
      </c>
      <c r="CO22" s="46">
        <v>79</v>
      </c>
      <c r="CP22" s="51">
        <f t="shared" si="35"/>
        <v>238.5</v>
      </c>
      <c r="CQ22" s="51">
        <f t="shared" si="36"/>
        <v>79.5</v>
      </c>
      <c r="CR22" s="45">
        <v>82</v>
      </c>
      <c r="CS22" s="46">
        <v>78</v>
      </c>
      <c r="CT22" s="46">
        <v>78</v>
      </c>
      <c r="CU22" s="51">
        <f t="shared" si="37"/>
        <v>238</v>
      </c>
      <c r="CV22" s="51">
        <f t="shared" si="38"/>
        <v>79.333333333333329</v>
      </c>
      <c r="CW22" s="45">
        <v>82</v>
      </c>
      <c r="CX22" s="46">
        <v>82</v>
      </c>
      <c r="CY22" s="46">
        <v>76</v>
      </c>
      <c r="CZ22" s="51">
        <f t="shared" si="39"/>
        <v>240</v>
      </c>
      <c r="DA22" s="51">
        <f t="shared" si="40"/>
        <v>80</v>
      </c>
      <c r="DB22" s="53">
        <f t="shared" si="0"/>
        <v>4829.5</v>
      </c>
      <c r="DC22" s="54">
        <f t="shared" si="1"/>
        <v>79.431666666666672</v>
      </c>
      <c r="DD22" s="55">
        <f t="shared" si="2"/>
        <v>16</v>
      </c>
      <c r="DE22" s="7">
        <f t="shared" si="43"/>
        <v>16</v>
      </c>
    </row>
    <row r="23" spans="1:109" x14ac:dyDescent="0.25">
      <c r="A23" s="43">
        <v>13</v>
      </c>
      <c r="B23" s="44" t="s">
        <v>85</v>
      </c>
      <c r="C23" s="44" t="s">
        <v>86</v>
      </c>
      <c r="D23" s="44" t="s">
        <v>87</v>
      </c>
      <c r="E23" s="45">
        <v>77</v>
      </c>
      <c r="F23" s="46">
        <v>82</v>
      </c>
      <c r="G23" s="46">
        <v>82</v>
      </c>
      <c r="H23" s="46">
        <v>82</v>
      </c>
      <c r="I23" s="47">
        <v>76</v>
      </c>
      <c r="J23" s="48">
        <f t="shared" si="41"/>
        <v>399</v>
      </c>
      <c r="K23" s="49">
        <f t="shared" si="3"/>
        <v>79.8</v>
      </c>
      <c r="L23" s="50">
        <v>86</v>
      </c>
      <c r="M23" s="46">
        <v>78</v>
      </c>
      <c r="N23" s="46">
        <v>80</v>
      </c>
      <c r="O23" s="46">
        <v>78</v>
      </c>
      <c r="P23" s="46">
        <v>86</v>
      </c>
      <c r="Q23" s="51">
        <f t="shared" si="42"/>
        <v>408</v>
      </c>
      <c r="R23" s="51">
        <f t="shared" si="4"/>
        <v>81.599999999999994</v>
      </c>
      <c r="S23" s="45">
        <v>77</v>
      </c>
      <c r="T23" s="46">
        <v>80</v>
      </c>
      <c r="U23" s="46">
        <v>80</v>
      </c>
      <c r="V23" s="46">
        <v>80</v>
      </c>
      <c r="W23" s="46">
        <v>80</v>
      </c>
      <c r="X23" s="51">
        <f t="shared" si="5"/>
        <v>397</v>
      </c>
      <c r="Y23" s="51">
        <f t="shared" si="6"/>
        <v>79.400000000000006</v>
      </c>
      <c r="Z23" s="45">
        <v>82</v>
      </c>
      <c r="AA23" s="46">
        <v>78</v>
      </c>
      <c r="AB23" s="46">
        <v>80</v>
      </c>
      <c r="AC23" s="46">
        <v>80</v>
      </c>
      <c r="AD23" s="46">
        <v>75</v>
      </c>
      <c r="AE23" s="51">
        <f t="shared" si="7"/>
        <v>395</v>
      </c>
      <c r="AF23" s="51">
        <f t="shared" si="8"/>
        <v>79</v>
      </c>
      <c r="AG23" s="45">
        <v>82</v>
      </c>
      <c r="AH23" s="46">
        <v>86</v>
      </c>
      <c r="AI23" s="51">
        <f t="shared" si="9"/>
        <v>168</v>
      </c>
      <c r="AJ23" s="51">
        <f t="shared" si="10"/>
        <v>84</v>
      </c>
      <c r="AK23" s="45">
        <v>78</v>
      </c>
      <c r="AL23" s="46">
        <v>80</v>
      </c>
      <c r="AM23" s="46">
        <v>80</v>
      </c>
      <c r="AN23" s="46">
        <v>82</v>
      </c>
      <c r="AO23" s="46">
        <v>80</v>
      </c>
      <c r="AP23" s="51">
        <f t="shared" si="11"/>
        <v>400</v>
      </c>
      <c r="AQ23" s="51">
        <f t="shared" si="12"/>
        <v>80</v>
      </c>
      <c r="AR23" s="45">
        <v>78</v>
      </c>
      <c r="AS23" s="46">
        <v>84</v>
      </c>
      <c r="AT23" s="51">
        <f t="shared" si="13"/>
        <v>162</v>
      </c>
      <c r="AU23" s="51">
        <f t="shared" si="14"/>
        <v>81</v>
      </c>
      <c r="AV23" s="45">
        <v>76</v>
      </c>
      <c r="AW23" s="46">
        <v>75</v>
      </c>
      <c r="AX23" s="46">
        <v>78</v>
      </c>
      <c r="AY23" s="46">
        <v>86</v>
      </c>
      <c r="AZ23" s="51">
        <f t="shared" si="15"/>
        <v>315</v>
      </c>
      <c r="BA23" s="51">
        <f t="shared" si="16"/>
        <v>78.75</v>
      </c>
      <c r="BB23" s="45">
        <v>85</v>
      </c>
      <c r="BC23" s="46">
        <v>86</v>
      </c>
      <c r="BD23" s="51">
        <f t="shared" si="17"/>
        <v>171</v>
      </c>
      <c r="BE23" s="51">
        <f t="shared" si="18"/>
        <v>85.5</v>
      </c>
      <c r="BF23" s="45">
        <v>80</v>
      </c>
      <c r="BG23" s="46">
        <v>76</v>
      </c>
      <c r="BH23" s="51">
        <f t="shared" si="19"/>
        <v>156</v>
      </c>
      <c r="BI23" s="51">
        <f t="shared" si="20"/>
        <v>78</v>
      </c>
      <c r="BJ23" s="45">
        <v>77</v>
      </c>
      <c r="BK23" s="46">
        <v>80</v>
      </c>
      <c r="BL23" s="51">
        <f t="shared" si="21"/>
        <v>157</v>
      </c>
      <c r="BM23" s="51">
        <f t="shared" si="22"/>
        <v>78.5</v>
      </c>
      <c r="BN23" s="45">
        <v>78</v>
      </c>
      <c r="BO23" s="46">
        <v>80</v>
      </c>
      <c r="BP23" s="51">
        <f t="shared" si="23"/>
        <v>158</v>
      </c>
      <c r="BQ23" s="51">
        <f t="shared" si="24"/>
        <v>79</v>
      </c>
      <c r="BR23" s="45">
        <v>80</v>
      </c>
      <c r="BS23" s="46">
        <v>80</v>
      </c>
      <c r="BT23" s="51">
        <f t="shared" si="25"/>
        <v>160</v>
      </c>
      <c r="BU23" s="51">
        <f t="shared" si="26"/>
        <v>80</v>
      </c>
      <c r="BV23" s="45">
        <v>86</v>
      </c>
      <c r="BW23" s="46">
        <v>80</v>
      </c>
      <c r="BX23" s="51">
        <f t="shared" si="27"/>
        <v>166</v>
      </c>
      <c r="BY23" s="51">
        <f t="shared" si="28"/>
        <v>83</v>
      </c>
      <c r="BZ23" s="45">
        <v>77</v>
      </c>
      <c r="CA23" s="46">
        <v>86</v>
      </c>
      <c r="CB23" s="51">
        <f t="shared" si="29"/>
        <v>163</v>
      </c>
      <c r="CC23" s="51">
        <f t="shared" si="30"/>
        <v>81.5</v>
      </c>
      <c r="CD23" s="45">
        <v>76</v>
      </c>
      <c r="CE23" s="46">
        <v>78</v>
      </c>
      <c r="CF23" s="51">
        <f t="shared" si="31"/>
        <v>154</v>
      </c>
      <c r="CG23" s="51">
        <f t="shared" si="32"/>
        <v>77</v>
      </c>
      <c r="CH23" s="45">
        <v>80</v>
      </c>
      <c r="CI23" s="46">
        <v>80</v>
      </c>
      <c r="CJ23" s="46">
        <v>86</v>
      </c>
      <c r="CK23" s="51">
        <f t="shared" si="33"/>
        <v>246</v>
      </c>
      <c r="CL23" s="51">
        <f t="shared" si="34"/>
        <v>82</v>
      </c>
      <c r="CM23" s="45">
        <v>85.5</v>
      </c>
      <c r="CN23" s="46">
        <v>80</v>
      </c>
      <c r="CO23" s="46">
        <v>76</v>
      </c>
      <c r="CP23" s="51">
        <f t="shared" si="35"/>
        <v>241.5</v>
      </c>
      <c r="CQ23" s="51">
        <f t="shared" si="36"/>
        <v>80.5</v>
      </c>
      <c r="CR23" s="45">
        <v>76</v>
      </c>
      <c r="CS23" s="46">
        <v>75</v>
      </c>
      <c r="CT23" s="46">
        <v>78</v>
      </c>
      <c r="CU23" s="51">
        <f t="shared" si="37"/>
        <v>229</v>
      </c>
      <c r="CV23" s="51">
        <f t="shared" si="38"/>
        <v>76.333333333333329</v>
      </c>
      <c r="CW23" s="45">
        <v>78</v>
      </c>
      <c r="CX23" s="46">
        <v>77</v>
      </c>
      <c r="CY23" s="46">
        <v>80</v>
      </c>
      <c r="CZ23" s="51">
        <f t="shared" si="39"/>
        <v>235</v>
      </c>
      <c r="DA23" s="51">
        <f t="shared" si="40"/>
        <v>78.333333333333329</v>
      </c>
      <c r="DB23" s="53">
        <f t="shared" si="0"/>
        <v>4880.5</v>
      </c>
      <c r="DC23" s="54">
        <f t="shared" si="1"/>
        <v>80.160833333333329</v>
      </c>
      <c r="DD23" s="55">
        <f t="shared" si="2"/>
        <v>7</v>
      </c>
      <c r="DE23" s="7">
        <f t="shared" si="43"/>
        <v>7</v>
      </c>
    </row>
    <row r="24" spans="1:109" x14ac:dyDescent="0.25">
      <c r="A24" s="43">
        <v>14</v>
      </c>
      <c r="B24" s="44" t="s">
        <v>88</v>
      </c>
      <c r="C24" s="44" t="s">
        <v>89</v>
      </c>
      <c r="D24" s="44" t="s">
        <v>90</v>
      </c>
      <c r="E24" s="45">
        <v>80</v>
      </c>
      <c r="F24" s="46">
        <v>84</v>
      </c>
      <c r="G24" s="46">
        <v>80</v>
      </c>
      <c r="H24" s="46">
        <v>80</v>
      </c>
      <c r="I24" s="47">
        <v>75</v>
      </c>
      <c r="J24" s="48">
        <f t="shared" si="41"/>
        <v>399</v>
      </c>
      <c r="K24" s="49">
        <f t="shared" si="3"/>
        <v>79.8</v>
      </c>
      <c r="L24" s="50">
        <v>82</v>
      </c>
      <c r="M24" s="46">
        <v>80</v>
      </c>
      <c r="N24" s="46">
        <v>75</v>
      </c>
      <c r="O24" s="46">
        <v>80</v>
      </c>
      <c r="P24" s="46">
        <v>74</v>
      </c>
      <c r="Q24" s="51">
        <f t="shared" si="42"/>
        <v>391</v>
      </c>
      <c r="R24" s="51">
        <f t="shared" si="4"/>
        <v>78.2</v>
      </c>
      <c r="S24" s="45">
        <v>78</v>
      </c>
      <c r="T24" s="46">
        <v>78</v>
      </c>
      <c r="U24" s="46">
        <v>80</v>
      </c>
      <c r="V24" s="46">
        <v>80</v>
      </c>
      <c r="W24" s="46">
        <v>77</v>
      </c>
      <c r="X24" s="51">
        <f t="shared" si="5"/>
        <v>393</v>
      </c>
      <c r="Y24" s="51">
        <f t="shared" si="6"/>
        <v>78.599999999999994</v>
      </c>
      <c r="Z24" s="45">
        <v>82</v>
      </c>
      <c r="AA24" s="46">
        <v>78</v>
      </c>
      <c r="AB24" s="46">
        <v>79</v>
      </c>
      <c r="AC24" s="46">
        <v>80</v>
      </c>
      <c r="AD24" s="46">
        <v>75</v>
      </c>
      <c r="AE24" s="51">
        <f t="shared" si="7"/>
        <v>394</v>
      </c>
      <c r="AF24" s="51">
        <f t="shared" si="8"/>
        <v>78.8</v>
      </c>
      <c r="AG24" s="45">
        <v>82</v>
      </c>
      <c r="AH24" s="46">
        <v>80</v>
      </c>
      <c r="AI24" s="51">
        <f t="shared" si="9"/>
        <v>162</v>
      </c>
      <c r="AJ24" s="51">
        <f t="shared" si="10"/>
        <v>81</v>
      </c>
      <c r="AK24" s="45">
        <v>78</v>
      </c>
      <c r="AL24" s="46">
        <v>79</v>
      </c>
      <c r="AM24" s="46">
        <v>80</v>
      </c>
      <c r="AN24" s="46">
        <v>78</v>
      </c>
      <c r="AO24" s="46">
        <v>80</v>
      </c>
      <c r="AP24" s="51">
        <f t="shared" si="11"/>
        <v>395</v>
      </c>
      <c r="AQ24" s="51">
        <f t="shared" si="12"/>
        <v>79</v>
      </c>
      <c r="AR24" s="45">
        <v>80</v>
      </c>
      <c r="AS24" s="46">
        <v>83</v>
      </c>
      <c r="AT24" s="51">
        <f t="shared" si="13"/>
        <v>163</v>
      </c>
      <c r="AU24" s="51">
        <f t="shared" si="14"/>
        <v>81.5</v>
      </c>
      <c r="AV24" s="45">
        <v>78</v>
      </c>
      <c r="AW24" s="46">
        <v>76</v>
      </c>
      <c r="AX24" s="46">
        <v>83</v>
      </c>
      <c r="AY24" s="46">
        <v>78</v>
      </c>
      <c r="AZ24" s="51">
        <f t="shared" si="15"/>
        <v>315</v>
      </c>
      <c r="BA24" s="51">
        <f t="shared" si="16"/>
        <v>78.75</v>
      </c>
      <c r="BB24" s="45">
        <v>82</v>
      </c>
      <c r="BC24" s="46">
        <v>80</v>
      </c>
      <c r="BD24" s="51">
        <f t="shared" si="17"/>
        <v>162</v>
      </c>
      <c r="BE24" s="51">
        <f t="shared" si="18"/>
        <v>81</v>
      </c>
      <c r="BF24" s="45">
        <v>82</v>
      </c>
      <c r="BG24" s="46">
        <v>78</v>
      </c>
      <c r="BH24" s="51">
        <f t="shared" si="19"/>
        <v>160</v>
      </c>
      <c r="BI24" s="51">
        <f t="shared" si="20"/>
        <v>80</v>
      </c>
      <c r="BJ24" s="45">
        <v>75</v>
      </c>
      <c r="BK24" s="46">
        <v>70</v>
      </c>
      <c r="BL24" s="51">
        <f t="shared" si="21"/>
        <v>145</v>
      </c>
      <c r="BM24" s="51">
        <f t="shared" si="22"/>
        <v>72.5</v>
      </c>
      <c r="BN24" s="45">
        <v>78</v>
      </c>
      <c r="BO24" s="46">
        <v>80</v>
      </c>
      <c r="BP24" s="51">
        <f t="shared" si="23"/>
        <v>158</v>
      </c>
      <c r="BQ24" s="51">
        <f t="shared" si="24"/>
        <v>79</v>
      </c>
      <c r="BR24" s="45">
        <v>78</v>
      </c>
      <c r="BS24" s="46">
        <v>88</v>
      </c>
      <c r="BT24" s="51">
        <f t="shared" si="25"/>
        <v>166</v>
      </c>
      <c r="BU24" s="51">
        <f t="shared" si="26"/>
        <v>83</v>
      </c>
      <c r="BV24" s="45">
        <v>78</v>
      </c>
      <c r="BW24" s="46">
        <v>78</v>
      </c>
      <c r="BX24" s="51">
        <f t="shared" si="27"/>
        <v>156</v>
      </c>
      <c r="BY24" s="51">
        <f t="shared" si="28"/>
        <v>78</v>
      </c>
      <c r="BZ24" s="45">
        <v>82</v>
      </c>
      <c r="CA24" s="46">
        <v>78</v>
      </c>
      <c r="CB24" s="51">
        <f t="shared" si="29"/>
        <v>160</v>
      </c>
      <c r="CC24" s="51">
        <f t="shared" si="30"/>
        <v>80</v>
      </c>
      <c r="CD24" s="45">
        <v>78</v>
      </c>
      <c r="CE24" s="46">
        <v>85</v>
      </c>
      <c r="CF24" s="51">
        <f t="shared" si="31"/>
        <v>163</v>
      </c>
      <c r="CG24" s="51">
        <f t="shared" si="32"/>
        <v>81.5</v>
      </c>
      <c r="CH24" s="45">
        <v>84</v>
      </c>
      <c r="CI24" s="46">
        <v>88</v>
      </c>
      <c r="CJ24" s="46">
        <v>84</v>
      </c>
      <c r="CK24" s="51">
        <f t="shared" si="33"/>
        <v>256</v>
      </c>
      <c r="CL24" s="51">
        <f t="shared" si="34"/>
        <v>85.333333333333329</v>
      </c>
      <c r="CM24" s="45">
        <v>81</v>
      </c>
      <c r="CN24" s="46">
        <v>82</v>
      </c>
      <c r="CO24" s="46">
        <v>78</v>
      </c>
      <c r="CP24" s="51">
        <f t="shared" si="35"/>
        <v>241</v>
      </c>
      <c r="CQ24" s="51">
        <f t="shared" si="36"/>
        <v>80.333333333333329</v>
      </c>
      <c r="CR24" s="45">
        <v>88</v>
      </c>
      <c r="CS24" s="46">
        <v>84</v>
      </c>
      <c r="CT24" s="46">
        <v>83</v>
      </c>
      <c r="CU24" s="51">
        <f t="shared" si="37"/>
        <v>255</v>
      </c>
      <c r="CV24" s="51">
        <f t="shared" si="38"/>
        <v>85</v>
      </c>
      <c r="CW24" s="45">
        <v>80</v>
      </c>
      <c r="CX24" s="46">
        <v>82</v>
      </c>
      <c r="CY24" s="46">
        <v>82</v>
      </c>
      <c r="CZ24" s="51">
        <f t="shared" si="39"/>
        <v>244</v>
      </c>
      <c r="DA24" s="51">
        <f t="shared" si="40"/>
        <v>81.333333333333329</v>
      </c>
      <c r="DB24" s="53">
        <f t="shared" si="0"/>
        <v>4878</v>
      </c>
      <c r="DC24" s="54">
        <f t="shared" si="1"/>
        <v>80.132499999999993</v>
      </c>
      <c r="DD24" s="55">
        <f t="shared" si="2"/>
        <v>8</v>
      </c>
      <c r="DE24" s="7">
        <f t="shared" si="43"/>
        <v>8</v>
      </c>
    </row>
    <row r="25" spans="1:109" x14ac:dyDescent="0.25">
      <c r="A25" s="43">
        <v>15</v>
      </c>
      <c r="B25" s="44" t="s">
        <v>91</v>
      </c>
      <c r="C25" s="44" t="s">
        <v>92</v>
      </c>
      <c r="D25" s="44" t="s">
        <v>93</v>
      </c>
      <c r="E25" s="45">
        <v>78</v>
      </c>
      <c r="F25" s="46">
        <v>80</v>
      </c>
      <c r="G25" s="46">
        <v>80</v>
      </c>
      <c r="H25" s="46">
        <v>80</v>
      </c>
      <c r="I25" s="47">
        <v>75</v>
      </c>
      <c r="J25" s="48">
        <f t="shared" si="41"/>
        <v>393</v>
      </c>
      <c r="K25" s="49">
        <f t="shared" si="3"/>
        <v>78.599999999999994</v>
      </c>
      <c r="L25" s="50">
        <v>76</v>
      </c>
      <c r="M25" s="46">
        <v>80</v>
      </c>
      <c r="N25" s="46">
        <v>81</v>
      </c>
      <c r="O25" s="46">
        <v>78</v>
      </c>
      <c r="P25" s="46">
        <v>73</v>
      </c>
      <c r="Q25" s="51">
        <f t="shared" si="42"/>
        <v>388</v>
      </c>
      <c r="R25" s="51">
        <f t="shared" si="4"/>
        <v>77.599999999999994</v>
      </c>
      <c r="S25" s="45">
        <v>78</v>
      </c>
      <c r="T25" s="46">
        <v>80</v>
      </c>
      <c r="U25" s="46">
        <v>75</v>
      </c>
      <c r="V25" s="46">
        <v>82</v>
      </c>
      <c r="W25" s="46">
        <v>75</v>
      </c>
      <c r="X25" s="51">
        <f t="shared" si="5"/>
        <v>390</v>
      </c>
      <c r="Y25" s="51">
        <f t="shared" si="6"/>
        <v>78</v>
      </c>
      <c r="Z25" s="45">
        <v>80</v>
      </c>
      <c r="AA25" s="46">
        <v>76</v>
      </c>
      <c r="AB25" s="46">
        <v>78</v>
      </c>
      <c r="AC25" s="46">
        <v>80</v>
      </c>
      <c r="AD25" s="46">
        <v>75</v>
      </c>
      <c r="AE25" s="51">
        <f t="shared" si="7"/>
        <v>389</v>
      </c>
      <c r="AF25" s="51">
        <f t="shared" si="8"/>
        <v>77.8</v>
      </c>
      <c r="AG25" s="45">
        <v>82</v>
      </c>
      <c r="AH25" s="46">
        <v>82</v>
      </c>
      <c r="AI25" s="51">
        <f t="shared" si="9"/>
        <v>164</v>
      </c>
      <c r="AJ25" s="51">
        <f t="shared" si="10"/>
        <v>82</v>
      </c>
      <c r="AK25" s="45">
        <v>76</v>
      </c>
      <c r="AL25" s="46">
        <v>78</v>
      </c>
      <c r="AM25" s="46">
        <v>75</v>
      </c>
      <c r="AN25" s="46">
        <v>82</v>
      </c>
      <c r="AO25" s="46">
        <v>75</v>
      </c>
      <c r="AP25" s="51">
        <f t="shared" si="11"/>
        <v>386</v>
      </c>
      <c r="AQ25" s="51">
        <f t="shared" si="12"/>
        <v>77.2</v>
      </c>
      <c r="AR25" s="45">
        <v>88</v>
      </c>
      <c r="AS25" s="46">
        <v>84</v>
      </c>
      <c r="AT25" s="51">
        <f t="shared" si="13"/>
        <v>172</v>
      </c>
      <c r="AU25" s="51">
        <f t="shared" si="14"/>
        <v>86</v>
      </c>
      <c r="AV25" s="45">
        <v>80</v>
      </c>
      <c r="AW25" s="46">
        <v>80</v>
      </c>
      <c r="AX25" s="46">
        <v>80</v>
      </c>
      <c r="AY25" s="46">
        <v>80</v>
      </c>
      <c r="AZ25" s="51">
        <f t="shared" si="15"/>
        <v>320</v>
      </c>
      <c r="BA25" s="51">
        <f t="shared" si="16"/>
        <v>80</v>
      </c>
      <c r="BB25" s="45">
        <v>78</v>
      </c>
      <c r="BC25" s="46">
        <v>80</v>
      </c>
      <c r="BD25" s="51">
        <f t="shared" si="17"/>
        <v>158</v>
      </c>
      <c r="BE25" s="51">
        <f t="shared" si="18"/>
        <v>79</v>
      </c>
      <c r="BF25" s="45">
        <v>76</v>
      </c>
      <c r="BG25" s="46">
        <v>82</v>
      </c>
      <c r="BH25" s="51">
        <f t="shared" si="19"/>
        <v>158</v>
      </c>
      <c r="BI25" s="51">
        <f t="shared" si="20"/>
        <v>79</v>
      </c>
      <c r="BJ25" s="45">
        <v>78</v>
      </c>
      <c r="BK25" s="46">
        <v>76</v>
      </c>
      <c r="BL25" s="51">
        <f t="shared" si="21"/>
        <v>154</v>
      </c>
      <c r="BM25" s="51">
        <f t="shared" si="22"/>
        <v>77</v>
      </c>
      <c r="BN25" s="45">
        <v>80</v>
      </c>
      <c r="BO25" s="46">
        <v>82</v>
      </c>
      <c r="BP25" s="51">
        <f t="shared" si="23"/>
        <v>162</v>
      </c>
      <c r="BQ25" s="51">
        <f t="shared" si="24"/>
        <v>81</v>
      </c>
      <c r="BR25" s="45">
        <v>80</v>
      </c>
      <c r="BS25" s="46">
        <v>78</v>
      </c>
      <c r="BT25" s="51">
        <f t="shared" si="25"/>
        <v>158</v>
      </c>
      <c r="BU25" s="51">
        <f t="shared" si="26"/>
        <v>79</v>
      </c>
      <c r="BV25" s="45">
        <v>80</v>
      </c>
      <c r="BW25" s="46">
        <v>84</v>
      </c>
      <c r="BX25" s="51">
        <f t="shared" si="27"/>
        <v>164</v>
      </c>
      <c r="BY25" s="51">
        <f t="shared" si="28"/>
        <v>82</v>
      </c>
      <c r="BZ25" s="45">
        <v>82</v>
      </c>
      <c r="CA25" s="46">
        <v>80</v>
      </c>
      <c r="CB25" s="51">
        <f t="shared" si="29"/>
        <v>162</v>
      </c>
      <c r="CC25" s="51">
        <f t="shared" si="30"/>
        <v>81</v>
      </c>
      <c r="CD25" s="45">
        <v>80</v>
      </c>
      <c r="CE25" s="46">
        <v>78</v>
      </c>
      <c r="CF25" s="51">
        <f t="shared" si="31"/>
        <v>158</v>
      </c>
      <c r="CG25" s="51">
        <f t="shared" si="32"/>
        <v>79</v>
      </c>
      <c r="CH25" s="45">
        <v>82</v>
      </c>
      <c r="CI25" s="46">
        <v>78</v>
      </c>
      <c r="CJ25" s="46">
        <v>78</v>
      </c>
      <c r="CK25" s="51">
        <f t="shared" si="33"/>
        <v>238</v>
      </c>
      <c r="CL25" s="51">
        <f t="shared" si="34"/>
        <v>79.333333333333329</v>
      </c>
      <c r="CM25" s="45">
        <v>79</v>
      </c>
      <c r="CN25" s="46">
        <v>80</v>
      </c>
      <c r="CO25" s="46">
        <v>82</v>
      </c>
      <c r="CP25" s="51">
        <f t="shared" si="35"/>
        <v>241</v>
      </c>
      <c r="CQ25" s="51">
        <f t="shared" si="36"/>
        <v>80.333333333333329</v>
      </c>
      <c r="CR25" s="45">
        <v>80</v>
      </c>
      <c r="CS25" s="46">
        <v>80</v>
      </c>
      <c r="CT25" s="46">
        <v>80</v>
      </c>
      <c r="CU25" s="51">
        <f t="shared" si="37"/>
        <v>240</v>
      </c>
      <c r="CV25" s="51">
        <f t="shared" si="38"/>
        <v>80</v>
      </c>
      <c r="CW25" s="45">
        <v>80</v>
      </c>
      <c r="CX25" s="46">
        <v>78</v>
      </c>
      <c r="CY25" s="46">
        <v>78</v>
      </c>
      <c r="CZ25" s="51">
        <f t="shared" si="39"/>
        <v>236</v>
      </c>
      <c r="DA25" s="51">
        <f t="shared" si="40"/>
        <v>78.666666666666671</v>
      </c>
      <c r="DB25" s="53">
        <f t="shared" si="0"/>
        <v>4831</v>
      </c>
      <c r="DC25" s="54">
        <f t="shared" si="1"/>
        <v>79.626666666666665</v>
      </c>
      <c r="DD25" s="55">
        <f t="shared" si="2"/>
        <v>14</v>
      </c>
      <c r="DE25" s="7">
        <f t="shared" si="43"/>
        <v>14</v>
      </c>
    </row>
    <row r="26" spans="1:109" x14ac:dyDescent="0.25">
      <c r="A26" s="43">
        <v>16</v>
      </c>
      <c r="B26" s="44" t="s">
        <v>94</v>
      </c>
      <c r="C26" s="44" t="s">
        <v>95</v>
      </c>
      <c r="D26" s="44" t="s">
        <v>96</v>
      </c>
      <c r="E26" s="45">
        <v>78</v>
      </c>
      <c r="F26" s="46">
        <v>82</v>
      </c>
      <c r="G26" s="46">
        <v>80</v>
      </c>
      <c r="H26" s="46">
        <v>80</v>
      </c>
      <c r="I26" s="47">
        <v>75</v>
      </c>
      <c r="J26" s="48">
        <f t="shared" si="41"/>
        <v>395</v>
      </c>
      <c r="K26" s="49">
        <f t="shared" si="3"/>
        <v>79</v>
      </c>
      <c r="L26" s="50">
        <v>80</v>
      </c>
      <c r="M26" s="46">
        <v>78</v>
      </c>
      <c r="N26" s="46">
        <v>77</v>
      </c>
      <c r="O26" s="46">
        <v>78</v>
      </c>
      <c r="P26" s="46">
        <v>73</v>
      </c>
      <c r="Q26" s="51">
        <f t="shared" si="42"/>
        <v>386</v>
      </c>
      <c r="R26" s="51">
        <f t="shared" si="4"/>
        <v>77.2</v>
      </c>
      <c r="S26" s="45">
        <v>82</v>
      </c>
      <c r="T26" s="46">
        <v>80</v>
      </c>
      <c r="U26" s="46">
        <v>78</v>
      </c>
      <c r="V26" s="46">
        <v>82</v>
      </c>
      <c r="W26" s="46">
        <v>75</v>
      </c>
      <c r="X26" s="51">
        <f t="shared" si="5"/>
        <v>397</v>
      </c>
      <c r="Y26" s="51">
        <f t="shared" si="6"/>
        <v>79.400000000000006</v>
      </c>
      <c r="Z26" s="45">
        <v>87</v>
      </c>
      <c r="AA26" s="46">
        <v>80</v>
      </c>
      <c r="AB26" s="46">
        <v>78</v>
      </c>
      <c r="AC26" s="46">
        <v>78</v>
      </c>
      <c r="AD26" s="46">
        <v>75</v>
      </c>
      <c r="AE26" s="51">
        <f t="shared" si="7"/>
        <v>398</v>
      </c>
      <c r="AF26" s="51">
        <f t="shared" si="8"/>
        <v>79.599999999999994</v>
      </c>
      <c r="AG26" s="45">
        <v>80</v>
      </c>
      <c r="AH26" s="46">
        <v>80</v>
      </c>
      <c r="AI26" s="51">
        <f t="shared" si="9"/>
        <v>160</v>
      </c>
      <c r="AJ26" s="51">
        <f t="shared" si="10"/>
        <v>80</v>
      </c>
      <c r="AK26" s="45">
        <v>80</v>
      </c>
      <c r="AL26" s="46">
        <v>78</v>
      </c>
      <c r="AM26" s="46">
        <v>78</v>
      </c>
      <c r="AN26" s="46">
        <v>82</v>
      </c>
      <c r="AO26" s="46">
        <v>78</v>
      </c>
      <c r="AP26" s="51">
        <f t="shared" si="11"/>
        <v>396</v>
      </c>
      <c r="AQ26" s="51">
        <f t="shared" si="12"/>
        <v>79.2</v>
      </c>
      <c r="AR26" s="45">
        <v>76</v>
      </c>
      <c r="AS26" s="46">
        <v>80</v>
      </c>
      <c r="AT26" s="51">
        <f t="shared" si="13"/>
        <v>156</v>
      </c>
      <c r="AU26" s="51">
        <f t="shared" si="14"/>
        <v>78</v>
      </c>
      <c r="AV26" s="45">
        <v>80</v>
      </c>
      <c r="AW26" s="46">
        <v>78</v>
      </c>
      <c r="AX26" s="46">
        <v>84</v>
      </c>
      <c r="AY26" s="46">
        <v>82</v>
      </c>
      <c r="AZ26" s="51">
        <f t="shared" si="15"/>
        <v>324</v>
      </c>
      <c r="BA26" s="51">
        <f t="shared" si="16"/>
        <v>81</v>
      </c>
      <c r="BB26" s="45">
        <v>80</v>
      </c>
      <c r="BC26" s="46">
        <v>82</v>
      </c>
      <c r="BD26" s="51">
        <f t="shared" si="17"/>
        <v>162</v>
      </c>
      <c r="BE26" s="51">
        <f t="shared" si="18"/>
        <v>81</v>
      </c>
      <c r="BF26" s="45">
        <v>78</v>
      </c>
      <c r="BG26" s="46">
        <v>80</v>
      </c>
      <c r="BH26" s="51">
        <f t="shared" si="19"/>
        <v>158</v>
      </c>
      <c r="BI26" s="51">
        <f t="shared" si="20"/>
        <v>79</v>
      </c>
      <c r="BJ26" s="45">
        <v>78</v>
      </c>
      <c r="BK26" s="46">
        <v>78</v>
      </c>
      <c r="BL26" s="51">
        <f t="shared" si="21"/>
        <v>156</v>
      </c>
      <c r="BM26" s="51">
        <f t="shared" si="22"/>
        <v>78</v>
      </c>
      <c r="BN26" s="45">
        <v>80</v>
      </c>
      <c r="BO26" s="46">
        <v>84</v>
      </c>
      <c r="BP26" s="51">
        <f t="shared" si="23"/>
        <v>164</v>
      </c>
      <c r="BQ26" s="51">
        <f t="shared" si="24"/>
        <v>82</v>
      </c>
      <c r="BR26" s="45">
        <v>80</v>
      </c>
      <c r="BS26" s="46">
        <v>80</v>
      </c>
      <c r="BT26" s="51">
        <f t="shared" si="25"/>
        <v>160</v>
      </c>
      <c r="BU26" s="51">
        <f t="shared" si="26"/>
        <v>80</v>
      </c>
      <c r="BV26" s="45">
        <v>82</v>
      </c>
      <c r="BW26" s="46">
        <v>78</v>
      </c>
      <c r="BX26" s="51">
        <f t="shared" si="27"/>
        <v>160</v>
      </c>
      <c r="BY26" s="51">
        <f t="shared" si="28"/>
        <v>80</v>
      </c>
      <c r="BZ26" s="45">
        <v>78</v>
      </c>
      <c r="CA26" s="46">
        <v>78</v>
      </c>
      <c r="CB26" s="51">
        <f t="shared" si="29"/>
        <v>156</v>
      </c>
      <c r="CC26" s="51">
        <f t="shared" si="30"/>
        <v>78</v>
      </c>
      <c r="CD26" s="45">
        <v>80</v>
      </c>
      <c r="CE26" s="46">
        <v>78</v>
      </c>
      <c r="CF26" s="51">
        <f t="shared" si="31"/>
        <v>158</v>
      </c>
      <c r="CG26" s="51">
        <f t="shared" si="32"/>
        <v>79</v>
      </c>
      <c r="CH26" s="45">
        <v>77</v>
      </c>
      <c r="CI26" s="46">
        <v>80</v>
      </c>
      <c r="CJ26" s="46">
        <v>78</v>
      </c>
      <c r="CK26" s="51">
        <f t="shared" si="33"/>
        <v>235</v>
      </c>
      <c r="CL26" s="51">
        <f t="shared" si="34"/>
        <v>78.333333333333329</v>
      </c>
      <c r="CM26" s="45">
        <v>81</v>
      </c>
      <c r="CN26" s="46">
        <v>78</v>
      </c>
      <c r="CO26" s="46">
        <v>80</v>
      </c>
      <c r="CP26" s="51">
        <f t="shared" si="35"/>
        <v>239</v>
      </c>
      <c r="CQ26" s="51">
        <f t="shared" si="36"/>
        <v>79.666666666666671</v>
      </c>
      <c r="CR26" s="45">
        <v>80</v>
      </c>
      <c r="CS26" s="46">
        <v>78</v>
      </c>
      <c r="CT26" s="46">
        <v>84</v>
      </c>
      <c r="CU26" s="51">
        <f t="shared" si="37"/>
        <v>242</v>
      </c>
      <c r="CV26" s="51">
        <f t="shared" si="38"/>
        <v>80.666666666666671</v>
      </c>
      <c r="CW26" s="45">
        <v>82</v>
      </c>
      <c r="CX26" s="46">
        <v>80</v>
      </c>
      <c r="CY26" s="46">
        <v>78</v>
      </c>
      <c r="CZ26" s="51">
        <f t="shared" si="39"/>
        <v>240</v>
      </c>
      <c r="DA26" s="51">
        <f t="shared" si="40"/>
        <v>80</v>
      </c>
      <c r="DB26" s="53">
        <f t="shared" si="0"/>
        <v>4842</v>
      </c>
      <c r="DC26" s="54">
        <f t="shared" si="1"/>
        <v>79.453333333333347</v>
      </c>
      <c r="DD26" s="55">
        <f t="shared" si="2"/>
        <v>15</v>
      </c>
      <c r="DE26" s="7">
        <f t="shared" si="43"/>
        <v>15</v>
      </c>
    </row>
    <row r="27" spans="1:109" x14ac:dyDescent="0.25">
      <c r="A27" s="43">
        <v>17</v>
      </c>
      <c r="B27" s="44" t="s">
        <v>97</v>
      </c>
      <c r="C27" s="44" t="s">
        <v>98</v>
      </c>
      <c r="D27" s="44" t="s">
        <v>99</v>
      </c>
      <c r="E27" s="45">
        <v>78</v>
      </c>
      <c r="F27" s="46">
        <v>80</v>
      </c>
      <c r="G27" s="46">
        <v>80</v>
      </c>
      <c r="H27" s="46">
        <v>80</v>
      </c>
      <c r="I27" s="47">
        <v>75</v>
      </c>
      <c r="J27" s="48">
        <f t="shared" si="41"/>
        <v>393</v>
      </c>
      <c r="K27" s="49">
        <f t="shared" si="3"/>
        <v>78.599999999999994</v>
      </c>
      <c r="L27" s="50">
        <v>78</v>
      </c>
      <c r="M27" s="46">
        <v>82</v>
      </c>
      <c r="N27" s="46">
        <v>80</v>
      </c>
      <c r="O27" s="46">
        <v>80</v>
      </c>
      <c r="P27" s="46">
        <v>78</v>
      </c>
      <c r="Q27" s="51">
        <f t="shared" si="42"/>
        <v>398</v>
      </c>
      <c r="R27" s="51">
        <f t="shared" si="4"/>
        <v>79.599999999999994</v>
      </c>
      <c r="S27" s="45">
        <v>80</v>
      </c>
      <c r="T27" s="46">
        <v>84</v>
      </c>
      <c r="U27" s="46">
        <v>82</v>
      </c>
      <c r="V27" s="46">
        <v>80</v>
      </c>
      <c r="W27" s="46">
        <v>80</v>
      </c>
      <c r="X27" s="51">
        <f t="shared" si="5"/>
        <v>406</v>
      </c>
      <c r="Y27" s="51">
        <f t="shared" si="6"/>
        <v>81.2</v>
      </c>
      <c r="Z27" s="45">
        <v>80</v>
      </c>
      <c r="AA27" s="46">
        <v>84</v>
      </c>
      <c r="AB27" s="46">
        <v>80</v>
      </c>
      <c r="AC27" s="46">
        <v>80</v>
      </c>
      <c r="AD27" s="46">
        <v>75</v>
      </c>
      <c r="AE27" s="51">
        <f t="shared" si="7"/>
        <v>399</v>
      </c>
      <c r="AF27" s="51">
        <f t="shared" si="8"/>
        <v>79.8</v>
      </c>
      <c r="AG27" s="45">
        <v>80</v>
      </c>
      <c r="AH27" s="46">
        <v>85</v>
      </c>
      <c r="AI27" s="51">
        <f t="shared" si="9"/>
        <v>165</v>
      </c>
      <c r="AJ27" s="51">
        <f t="shared" si="10"/>
        <v>82.5</v>
      </c>
      <c r="AK27" s="45">
        <v>84</v>
      </c>
      <c r="AL27" s="46">
        <v>80</v>
      </c>
      <c r="AM27" s="46">
        <v>87</v>
      </c>
      <c r="AN27" s="46">
        <v>76</v>
      </c>
      <c r="AO27" s="46">
        <v>85</v>
      </c>
      <c r="AP27" s="51">
        <f t="shared" si="11"/>
        <v>412</v>
      </c>
      <c r="AQ27" s="51">
        <f t="shared" si="12"/>
        <v>82.4</v>
      </c>
      <c r="AR27" s="45">
        <v>83</v>
      </c>
      <c r="AS27" s="46">
        <v>84</v>
      </c>
      <c r="AT27" s="51">
        <f t="shared" si="13"/>
        <v>167</v>
      </c>
      <c r="AU27" s="51">
        <f t="shared" si="14"/>
        <v>83.5</v>
      </c>
      <c r="AV27" s="45">
        <v>85</v>
      </c>
      <c r="AW27" s="46">
        <v>85</v>
      </c>
      <c r="AX27" s="46">
        <v>80</v>
      </c>
      <c r="AY27" s="46">
        <v>80</v>
      </c>
      <c r="AZ27" s="51">
        <f t="shared" si="15"/>
        <v>330</v>
      </c>
      <c r="BA27" s="51">
        <f t="shared" si="16"/>
        <v>82.5</v>
      </c>
      <c r="BB27" s="45">
        <v>78</v>
      </c>
      <c r="BC27" s="46">
        <v>80</v>
      </c>
      <c r="BD27" s="51">
        <f t="shared" si="17"/>
        <v>158</v>
      </c>
      <c r="BE27" s="51">
        <f t="shared" si="18"/>
        <v>79</v>
      </c>
      <c r="BF27" s="45">
        <v>78</v>
      </c>
      <c r="BG27" s="46">
        <v>78</v>
      </c>
      <c r="BH27" s="51">
        <f t="shared" si="19"/>
        <v>156</v>
      </c>
      <c r="BI27" s="51">
        <f t="shared" si="20"/>
        <v>78</v>
      </c>
      <c r="BJ27" s="45">
        <v>78</v>
      </c>
      <c r="BK27" s="46">
        <v>80</v>
      </c>
      <c r="BL27" s="51">
        <f t="shared" si="21"/>
        <v>158</v>
      </c>
      <c r="BM27" s="51">
        <f t="shared" si="22"/>
        <v>79</v>
      </c>
      <c r="BN27" s="45">
        <v>78</v>
      </c>
      <c r="BO27" s="46">
        <v>83</v>
      </c>
      <c r="BP27" s="51">
        <f t="shared" si="23"/>
        <v>161</v>
      </c>
      <c r="BQ27" s="51">
        <f t="shared" si="24"/>
        <v>80.5</v>
      </c>
      <c r="BR27" s="45">
        <v>77</v>
      </c>
      <c r="BS27" s="46">
        <v>80</v>
      </c>
      <c r="BT27" s="51">
        <f t="shared" si="25"/>
        <v>157</v>
      </c>
      <c r="BU27" s="51">
        <f t="shared" si="26"/>
        <v>78.5</v>
      </c>
      <c r="BV27" s="45">
        <v>88</v>
      </c>
      <c r="BW27" s="46">
        <v>77</v>
      </c>
      <c r="BX27" s="51">
        <f t="shared" si="27"/>
        <v>165</v>
      </c>
      <c r="BY27" s="51">
        <f t="shared" si="28"/>
        <v>82.5</v>
      </c>
      <c r="BZ27" s="45">
        <v>78</v>
      </c>
      <c r="CA27" s="46">
        <v>78</v>
      </c>
      <c r="CB27" s="51">
        <f t="shared" si="29"/>
        <v>156</v>
      </c>
      <c r="CC27" s="51">
        <f t="shared" si="30"/>
        <v>78</v>
      </c>
      <c r="CD27" s="45">
        <v>78</v>
      </c>
      <c r="CE27" s="46">
        <v>78</v>
      </c>
      <c r="CF27" s="51">
        <f t="shared" si="31"/>
        <v>156</v>
      </c>
      <c r="CG27" s="51">
        <f t="shared" si="32"/>
        <v>78</v>
      </c>
      <c r="CH27" s="45">
        <v>78</v>
      </c>
      <c r="CI27" s="46">
        <v>80</v>
      </c>
      <c r="CJ27" s="46">
        <v>78</v>
      </c>
      <c r="CK27" s="51">
        <f t="shared" si="33"/>
        <v>236</v>
      </c>
      <c r="CL27" s="51">
        <f t="shared" si="34"/>
        <v>78.666666666666671</v>
      </c>
      <c r="CM27" s="45">
        <v>84</v>
      </c>
      <c r="CN27" s="46">
        <v>85</v>
      </c>
      <c r="CO27" s="46">
        <v>78</v>
      </c>
      <c r="CP27" s="51">
        <f t="shared" si="35"/>
        <v>247</v>
      </c>
      <c r="CQ27" s="51">
        <f t="shared" si="36"/>
        <v>82.333333333333329</v>
      </c>
      <c r="CR27" s="45">
        <v>84</v>
      </c>
      <c r="CS27" s="46">
        <v>78</v>
      </c>
      <c r="CT27" s="46">
        <v>80</v>
      </c>
      <c r="CU27" s="51">
        <f t="shared" si="37"/>
        <v>242</v>
      </c>
      <c r="CV27" s="51">
        <f t="shared" si="38"/>
        <v>80.666666666666671</v>
      </c>
      <c r="CW27" s="45">
        <v>80</v>
      </c>
      <c r="CX27" s="46">
        <v>80</v>
      </c>
      <c r="CY27" s="46">
        <v>78</v>
      </c>
      <c r="CZ27" s="51">
        <f t="shared" si="39"/>
        <v>238</v>
      </c>
      <c r="DA27" s="51">
        <f t="shared" si="40"/>
        <v>79.333333333333329</v>
      </c>
      <c r="DB27" s="53">
        <f t="shared" si="0"/>
        <v>4900</v>
      </c>
      <c r="DC27" s="54">
        <f t="shared" si="1"/>
        <v>80.22999999999999</v>
      </c>
      <c r="DD27" s="55">
        <f t="shared" si="2"/>
        <v>6</v>
      </c>
      <c r="DE27" s="7">
        <f t="shared" si="43"/>
        <v>6</v>
      </c>
    </row>
    <row r="28" spans="1:109" x14ac:dyDescent="0.25">
      <c r="A28" s="43">
        <v>18</v>
      </c>
      <c r="B28" s="44" t="s">
        <v>100</v>
      </c>
      <c r="C28" s="44" t="s">
        <v>101</v>
      </c>
      <c r="D28" s="44" t="s">
        <v>102</v>
      </c>
      <c r="E28" s="45">
        <v>78</v>
      </c>
      <c r="F28" s="46">
        <v>78</v>
      </c>
      <c r="G28" s="46">
        <v>80</v>
      </c>
      <c r="H28" s="46">
        <v>80</v>
      </c>
      <c r="I28" s="47">
        <v>75</v>
      </c>
      <c r="J28" s="48">
        <f t="shared" si="41"/>
        <v>391</v>
      </c>
      <c r="K28" s="49">
        <f t="shared" si="3"/>
        <v>78.2</v>
      </c>
      <c r="L28" s="50">
        <v>79</v>
      </c>
      <c r="M28" s="46">
        <v>75</v>
      </c>
      <c r="N28" s="46">
        <v>78</v>
      </c>
      <c r="O28" s="46">
        <v>75</v>
      </c>
      <c r="P28" s="46">
        <v>73</v>
      </c>
      <c r="Q28" s="51">
        <f t="shared" si="42"/>
        <v>380</v>
      </c>
      <c r="R28" s="51">
        <f t="shared" si="4"/>
        <v>76</v>
      </c>
      <c r="S28" s="45">
        <v>82</v>
      </c>
      <c r="T28" s="46">
        <v>80</v>
      </c>
      <c r="U28" s="46">
        <v>75</v>
      </c>
      <c r="V28" s="46">
        <v>82</v>
      </c>
      <c r="W28" s="46">
        <v>79</v>
      </c>
      <c r="X28" s="51">
        <f t="shared" si="5"/>
        <v>398</v>
      </c>
      <c r="Y28" s="51">
        <f t="shared" si="6"/>
        <v>79.599999999999994</v>
      </c>
      <c r="Z28" s="45">
        <v>78</v>
      </c>
      <c r="AA28" s="46">
        <v>80</v>
      </c>
      <c r="AB28" s="46">
        <v>78</v>
      </c>
      <c r="AC28" s="46">
        <v>78</v>
      </c>
      <c r="AD28" s="46">
        <v>75</v>
      </c>
      <c r="AE28" s="51">
        <f t="shared" si="7"/>
        <v>389</v>
      </c>
      <c r="AF28" s="51">
        <f t="shared" si="8"/>
        <v>77.8</v>
      </c>
      <c r="AG28" s="45">
        <v>80</v>
      </c>
      <c r="AH28" s="46">
        <v>80</v>
      </c>
      <c r="AI28" s="51">
        <f t="shared" si="9"/>
        <v>160</v>
      </c>
      <c r="AJ28" s="51">
        <f t="shared" si="10"/>
        <v>80</v>
      </c>
      <c r="AK28" s="45">
        <v>80</v>
      </c>
      <c r="AL28" s="46">
        <v>78</v>
      </c>
      <c r="AM28" s="46">
        <v>75</v>
      </c>
      <c r="AN28" s="46">
        <v>78</v>
      </c>
      <c r="AO28" s="46">
        <v>75</v>
      </c>
      <c r="AP28" s="51">
        <f t="shared" si="11"/>
        <v>386</v>
      </c>
      <c r="AQ28" s="51">
        <f t="shared" si="12"/>
        <v>77.2</v>
      </c>
      <c r="AR28" s="45">
        <v>76</v>
      </c>
      <c r="AS28" s="46">
        <v>80</v>
      </c>
      <c r="AT28" s="51">
        <f t="shared" si="13"/>
        <v>156</v>
      </c>
      <c r="AU28" s="51">
        <f t="shared" si="14"/>
        <v>78</v>
      </c>
      <c r="AV28" s="45">
        <v>80</v>
      </c>
      <c r="AW28" s="46">
        <v>76</v>
      </c>
      <c r="AX28" s="46">
        <v>78</v>
      </c>
      <c r="AY28" s="46">
        <v>78</v>
      </c>
      <c r="AZ28" s="51">
        <f t="shared" si="15"/>
        <v>312</v>
      </c>
      <c r="BA28" s="51">
        <f t="shared" si="16"/>
        <v>78</v>
      </c>
      <c r="BB28" s="45">
        <v>76</v>
      </c>
      <c r="BC28" s="46">
        <v>79</v>
      </c>
      <c r="BD28" s="51">
        <f t="shared" si="17"/>
        <v>155</v>
      </c>
      <c r="BE28" s="51">
        <f t="shared" si="18"/>
        <v>77.5</v>
      </c>
      <c r="BF28" s="45">
        <v>78</v>
      </c>
      <c r="BG28" s="46">
        <v>76</v>
      </c>
      <c r="BH28" s="51">
        <f t="shared" si="19"/>
        <v>154</v>
      </c>
      <c r="BI28" s="51">
        <f t="shared" si="20"/>
        <v>77</v>
      </c>
      <c r="BJ28" s="45">
        <v>78</v>
      </c>
      <c r="BK28" s="46">
        <v>78</v>
      </c>
      <c r="BL28" s="51">
        <f t="shared" si="21"/>
        <v>156</v>
      </c>
      <c r="BM28" s="51">
        <f t="shared" si="22"/>
        <v>78</v>
      </c>
      <c r="BN28" s="45">
        <v>80</v>
      </c>
      <c r="BO28" s="46">
        <v>84</v>
      </c>
      <c r="BP28" s="51">
        <f t="shared" si="23"/>
        <v>164</v>
      </c>
      <c r="BQ28" s="51">
        <f t="shared" si="24"/>
        <v>82</v>
      </c>
      <c r="BR28" s="45">
        <v>80</v>
      </c>
      <c r="BS28" s="46">
        <v>80</v>
      </c>
      <c r="BT28" s="51">
        <f t="shared" si="25"/>
        <v>160</v>
      </c>
      <c r="BU28" s="51">
        <f t="shared" si="26"/>
        <v>80</v>
      </c>
      <c r="BV28" s="45">
        <v>78</v>
      </c>
      <c r="BW28" s="46">
        <v>76</v>
      </c>
      <c r="BX28" s="51">
        <f t="shared" si="27"/>
        <v>154</v>
      </c>
      <c r="BY28" s="51">
        <f t="shared" si="28"/>
        <v>77</v>
      </c>
      <c r="BZ28" s="45">
        <v>82</v>
      </c>
      <c r="CA28" s="46">
        <v>80</v>
      </c>
      <c r="CB28" s="51">
        <f t="shared" si="29"/>
        <v>162</v>
      </c>
      <c r="CC28" s="51">
        <f t="shared" si="30"/>
        <v>81</v>
      </c>
      <c r="CD28" s="45">
        <v>80</v>
      </c>
      <c r="CE28" s="46">
        <v>78</v>
      </c>
      <c r="CF28" s="51">
        <f t="shared" si="31"/>
        <v>158</v>
      </c>
      <c r="CG28" s="51">
        <f t="shared" si="32"/>
        <v>79</v>
      </c>
      <c r="CH28" s="45">
        <v>82</v>
      </c>
      <c r="CI28" s="46">
        <v>80</v>
      </c>
      <c r="CJ28" s="46">
        <v>80</v>
      </c>
      <c r="CK28" s="51">
        <f t="shared" si="33"/>
        <v>242</v>
      </c>
      <c r="CL28" s="51">
        <f t="shared" si="34"/>
        <v>80.666666666666671</v>
      </c>
      <c r="CM28" s="45">
        <v>77.5</v>
      </c>
      <c r="CN28" s="46">
        <v>75</v>
      </c>
      <c r="CO28" s="46">
        <v>76</v>
      </c>
      <c r="CP28" s="51">
        <f t="shared" si="35"/>
        <v>228.5</v>
      </c>
      <c r="CQ28" s="51">
        <f t="shared" si="36"/>
        <v>76.166666666666671</v>
      </c>
      <c r="CR28" s="45">
        <v>80</v>
      </c>
      <c r="CS28" s="46">
        <v>76</v>
      </c>
      <c r="CT28" s="46">
        <v>78</v>
      </c>
      <c r="CU28" s="51">
        <f t="shared" si="37"/>
        <v>234</v>
      </c>
      <c r="CV28" s="51">
        <f t="shared" si="38"/>
        <v>78</v>
      </c>
      <c r="CW28" s="45">
        <v>78</v>
      </c>
      <c r="CX28" s="46">
        <v>76</v>
      </c>
      <c r="CY28" s="46">
        <v>75</v>
      </c>
      <c r="CZ28" s="51">
        <f t="shared" si="39"/>
        <v>229</v>
      </c>
      <c r="DA28" s="51">
        <f t="shared" si="40"/>
        <v>76.333333333333329</v>
      </c>
      <c r="DB28" s="53">
        <f t="shared" si="0"/>
        <v>4768.5</v>
      </c>
      <c r="DC28" s="54">
        <f t="shared" si="1"/>
        <v>78.373333333333335</v>
      </c>
      <c r="DD28" s="55">
        <f t="shared" si="2"/>
        <v>19</v>
      </c>
      <c r="DE28" s="7">
        <f t="shared" si="43"/>
        <v>19</v>
      </c>
    </row>
    <row r="29" spans="1:109" x14ac:dyDescent="0.25">
      <c r="A29" s="43">
        <v>19</v>
      </c>
      <c r="B29" s="44" t="s">
        <v>103</v>
      </c>
      <c r="C29" s="44" t="s">
        <v>104</v>
      </c>
      <c r="D29" s="44" t="s">
        <v>105</v>
      </c>
      <c r="E29" s="45">
        <v>78</v>
      </c>
      <c r="F29" s="46">
        <v>80</v>
      </c>
      <c r="G29" s="46">
        <v>80</v>
      </c>
      <c r="H29" s="46">
        <v>78</v>
      </c>
      <c r="I29" s="47">
        <v>80</v>
      </c>
      <c r="J29" s="48">
        <f t="shared" si="41"/>
        <v>396</v>
      </c>
      <c r="K29" s="49">
        <f t="shared" si="3"/>
        <v>79.2</v>
      </c>
      <c r="L29" s="50">
        <v>78</v>
      </c>
      <c r="M29" s="46">
        <v>77</v>
      </c>
      <c r="N29" s="46">
        <v>75</v>
      </c>
      <c r="O29" s="46">
        <v>78</v>
      </c>
      <c r="P29" s="46">
        <v>78</v>
      </c>
      <c r="Q29" s="51">
        <f t="shared" si="42"/>
        <v>386</v>
      </c>
      <c r="R29" s="51">
        <f t="shared" si="4"/>
        <v>77.2</v>
      </c>
      <c r="S29" s="45">
        <v>77</v>
      </c>
      <c r="T29" s="46">
        <v>78</v>
      </c>
      <c r="U29" s="46">
        <v>80</v>
      </c>
      <c r="V29" s="46">
        <v>82</v>
      </c>
      <c r="W29" s="46">
        <v>81</v>
      </c>
      <c r="X29" s="51">
        <f t="shared" si="5"/>
        <v>398</v>
      </c>
      <c r="Y29" s="51">
        <f t="shared" si="6"/>
        <v>79.599999999999994</v>
      </c>
      <c r="Z29" s="45">
        <v>78</v>
      </c>
      <c r="AA29" s="46">
        <v>82</v>
      </c>
      <c r="AB29" s="46">
        <v>80</v>
      </c>
      <c r="AC29" s="46">
        <v>80</v>
      </c>
      <c r="AD29" s="46">
        <v>80</v>
      </c>
      <c r="AE29" s="51">
        <f t="shared" si="7"/>
        <v>400</v>
      </c>
      <c r="AF29" s="51">
        <f t="shared" si="8"/>
        <v>80</v>
      </c>
      <c r="AG29" s="45">
        <v>85</v>
      </c>
      <c r="AH29" s="46">
        <v>83</v>
      </c>
      <c r="AI29" s="51">
        <f t="shared" si="9"/>
        <v>168</v>
      </c>
      <c r="AJ29" s="51">
        <f t="shared" si="10"/>
        <v>84</v>
      </c>
      <c r="AK29" s="45">
        <v>78</v>
      </c>
      <c r="AL29" s="46">
        <v>80</v>
      </c>
      <c r="AM29" s="46">
        <v>80</v>
      </c>
      <c r="AN29" s="46">
        <v>80</v>
      </c>
      <c r="AO29" s="46">
        <v>85</v>
      </c>
      <c r="AP29" s="51">
        <f t="shared" si="11"/>
        <v>403</v>
      </c>
      <c r="AQ29" s="51">
        <f t="shared" si="12"/>
        <v>80.599999999999994</v>
      </c>
      <c r="AR29" s="45">
        <v>78</v>
      </c>
      <c r="AS29" s="46">
        <v>80</v>
      </c>
      <c r="AT29" s="51">
        <f t="shared" si="13"/>
        <v>158</v>
      </c>
      <c r="AU29" s="51">
        <f t="shared" si="14"/>
        <v>79</v>
      </c>
      <c r="AV29" s="45">
        <v>78</v>
      </c>
      <c r="AW29" s="46">
        <v>82</v>
      </c>
      <c r="AX29" s="46">
        <v>80</v>
      </c>
      <c r="AY29" s="46">
        <v>80</v>
      </c>
      <c r="AZ29" s="51">
        <f t="shared" si="15"/>
        <v>320</v>
      </c>
      <c r="BA29" s="51">
        <f t="shared" si="16"/>
        <v>80</v>
      </c>
      <c r="BB29" s="45">
        <v>80</v>
      </c>
      <c r="BC29" s="46">
        <v>78</v>
      </c>
      <c r="BD29" s="51">
        <f t="shared" si="17"/>
        <v>158</v>
      </c>
      <c r="BE29" s="51">
        <f t="shared" si="18"/>
        <v>79</v>
      </c>
      <c r="BF29" s="45">
        <v>80</v>
      </c>
      <c r="BG29" s="46">
        <v>78</v>
      </c>
      <c r="BH29" s="51">
        <f t="shared" si="19"/>
        <v>158</v>
      </c>
      <c r="BI29" s="51">
        <f t="shared" si="20"/>
        <v>79</v>
      </c>
      <c r="BJ29" s="45">
        <v>80</v>
      </c>
      <c r="BK29" s="46">
        <v>80</v>
      </c>
      <c r="BL29" s="51">
        <f t="shared" si="21"/>
        <v>160</v>
      </c>
      <c r="BM29" s="51">
        <f t="shared" si="22"/>
        <v>80</v>
      </c>
      <c r="BN29" s="45">
        <v>80</v>
      </c>
      <c r="BO29" s="46">
        <v>80</v>
      </c>
      <c r="BP29" s="51">
        <f t="shared" si="23"/>
        <v>160</v>
      </c>
      <c r="BQ29" s="51">
        <f t="shared" si="24"/>
        <v>80</v>
      </c>
      <c r="BR29" s="45">
        <v>78</v>
      </c>
      <c r="BS29" s="46">
        <v>80</v>
      </c>
      <c r="BT29" s="51">
        <f t="shared" si="25"/>
        <v>158</v>
      </c>
      <c r="BU29" s="51">
        <f t="shared" si="26"/>
        <v>79</v>
      </c>
      <c r="BV29" s="45">
        <v>79</v>
      </c>
      <c r="BW29" s="46">
        <v>85</v>
      </c>
      <c r="BX29" s="51">
        <f t="shared" si="27"/>
        <v>164</v>
      </c>
      <c r="BY29" s="51">
        <f t="shared" si="28"/>
        <v>82</v>
      </c>
      <c r="BZ29" s="45">
        <v>78</v>
      </c>
      <c r="CA29" s="46">
        <v>80</v>
      </c>
      <c r="CB29" s="51">
        <f t="shared" si="29"/>
        <v>158</v>
      </c>
      <c r="CC29" s="51">
        <f t="shared" si="30"/>
        <v>79</v>
      </c>
      <c r="CD29" s="45">
        <v>80</v>
      </c>
      <c r="CE29" s="46">
        <v>83</v>
      </c>
      <c r="CF29" s="51">
        <f t="shared" si="31"/>
        <v>163</v>
      </c>
      <c r="CG29" s="51">
        <f t="shared" si="32"/>
        <v>81.5</v>
      </c>
      <c r="CH29" s="45">
        <v>78</v>
      </c>
      <c r="CI29" s="46">
        <v>87</v>
      </c>
      <c r="CJ29" s="46">
        <v>86</v>
      </c>
      <c r="CK29" s="51">
        <f t="shared" si="33"/>
        <v>251</v>
      </c>
      <c r="CL29" s="51">
        <f t="shared" si="34"/>
        <v>83.666666666666671</v>
      </c>
      <c r="CM29" s="45">
        <v>78</v>
      </c>
      <c r="CN29" s="46">
        <v>78</v>
      </c>
      <c r="CO29" s="46">
        <v>80</v>
      </c>
      <c r="CP29" s="51">
        <f t="shared" si="35"/>
        <v>236</v>
      </c>
      <c r="CQ29" s="51">
        <f t="shared" si="36"/>
        <v>78.666666666666671</v>
      </c>
      <c r="CR29" s="45">
        <v>78</v>
      </c>
      <c r="CS29" s="46">
        <v>78</v>
      </c>
      <c r="CT29" s="46">
        <v>85</v>
      </c>
      <c r="CU29" s="51">
        <f t="shared" si="37"/>
        <v>241</v>
      </c>
      <c r="CV29" s="51">
        <f t="shared" si="38"/>
        <v>80.333333333333329</v>
      </c>
      <c r="CW29" s="45">
        <v>78</v>
      </c>
      <c r="CX29" s="46">
        <v>78</v>
      </c>
      <c r="CY29" s="46">
        <v>80</v>
      </c>
      <c r="CZ29" s="51">
        <f t="shared" si="39"/>
        <v>236</v>
      </c>
      <c r="DA29" s="51">
        <f t="shared" si="40"/>
        <v>78.666666666666671</v>
      </c>
      <c r="DB29" s="53">
        <f t="shared" si="0"/>
        <v>4872</v>
      </c>
      <c r="DC29" s="54">
        <f t="shared" si="1"/>
        <v>80.021666666666675</v>
      </c>
      <c r="DD29" s="55">
        <f t="shared" si="2"/>
        <v>10</v>
      </c>
      <c r="DE29" s="7">
        <f t="shared" si="43"/>
        <v>10</v>
      </c>
    </row>
    <row r="30" spans="1:109" x14ac:dyDescent="0.25">
      <c r="A30" s="43">
        <v>20</v>
      </c>
      <c r="B30" s="44" t="s">
        <v>106</v>
      </c>
      <c r="C30" s="44" t="s">
        <v>107</v>
      </c>
      <c r="D30" s="44" t="s">
        <v>108</v>
      </c>
      <c r="E30" s="45">
        <v>78</v>
      </c>
      <c r="F30" s="46">
        <v>82</v>
      </c>
      <c r="G30" s="46">
        <v>80</v>
      </c>
      <c r="H30" s="46">
        <v>80</v>
      </c>
      <c r="I30" s="47">
        <v>75</v>
      </c>
      <c r="J30" s="48">
        <f t="shared" si="41"/>
        <v>395</v>
      </c>
      <c r="K30" s="49">
        <f t="shared" si="3"/>
        <v>79</v>
      </c>
      <c r="L30" s="50">
        <v>80</v>
      </c>
      <c r="M30" s="46">
        <v>85</v>
      </c>
      <c r="N30" s="46">
        <v>81</v>
      </c>
      <c r="O30" s="46">
        <v>85</v>
      </c>
      <c r="P30" s="46">
        <v>75</v>
      </c>
      <c r="Q30" s="51">
        <f t="shared" si="42"/>
        <v>406</v>
      </c>
      <c r="R30" s="51">
        <f t="shared" si="4"/>
        <v>81.2</v>
      </c>
      <c r="S30" s="45">
        <v>80</v>
      </c>
      <c r="T30" s="46">
        <v>78</v>
      </c>
      <c r="U30" s="46">
        <v>80</v>
      </c>
      <c r="V30" s="46">
        <v>85</v>
      </c>
      <c r="W30" s="46">
        <v>78</v>
      </c>
      <c r="X30" s="51">
        <f t="shared" si="5"/>
        <v>401</v>
      </c>
      <c r="Y30" s="51">
        <f t="shared" si="6"/>
        <v>80.2</v>
      </c>
      <c r="Z30" s="45">
        <v>82</v>
      </c>
      <c r="AA30" s="46">
        <v>82</v>
      </c>
      <c r="AB30" s="46">
        <v>79</v>
      </c>
      <c r="AC30" s="46">
        <v>80</v>
      </c>
      <c r="AD30" s="46">
        <v>76</v>
      </c>
      <c r="AE30" s="51">
        <f t="shared" si="7"/>
        <v>399</v>
      </c>
      <c r="AF30" s="51">
        <f t="shared" si="8"/>
        <v>79.8</v>
      </c>
      <c r="AG30" s="45">
        <v>78</v>
      </c>
      <c r="AH30" s="46">
        <v>78</v>
      </c>
      <c r="AI30" s="51">
        <f t="shared" si="9"/>
        <v>156</v>
      </c>
      <c r="AJ30" s="51">
        <f t="shared" si="10"/>
        <v>78</v>
      </c>
      <c r="AK30" s="45">
        <v>82</v>
      </c>
      <c r="AL30" s="46">
        <v>79</v>
      </c>
      <c r="AM30" s="46">
        <v>80</v>
      </c>
      <c r="AN30" s="46">
        <v>87</v>
      </c>
      <c r="AO30" s="46">
        <v>80</v>
      </c>
      <c r="AP30" s="51">
        <f t="shared" si="11"/>
        <v>408</v>
      </c>
      <c r="AQ30" s="51">
        <f t="shared" si="12"/>
        <v>81.599999999999994</v>
      </c>
      <c r="AR30" s="45">
        <v>79</v>
      </c>
      <c r="AS30" s="46">
        <v>75</v>
      </c>
      <c r="AT30" s="51">
        <f t="shared" si="13"/>
        <v>154</v>
      </c>
      <c r="AU30" s="51">
        <f t="shared" si="14"/>
        <v>77</v>
      </c>
      <c r="AV30" s="45">
        <v>78</v>
      </c>
      <c r="AW30" s="46">
        <v>75</v>
      </c>
      <c r="AX30" s="46">
        <v>82</v>
      </c>
      <c r="AY30" s="46">
        <v>80</v>
      </c>
      <c r="AZ30" s="51">
        <f t="shared" si="15"/>
        <v>315</v>
      </c>
      <c r="BA30" s="51">
        <f t="shared" si="16"/>
        <v>78.75</v>
      </c>
      <c r="BB30" s="45">
        <v>78</v>
      </c>
      <c r="BC30" s="46">
        <v>78</v>
      </c>
      <c r="BD30" s="51">
        <f t="shared" si="17"/>
        <v>156</v>
      </c>
      <c r="BE30" s="51">
        <f t="shared" si="18"/>
        <v>78</v>
      </c>
      <c r="BF30" s="45">
        <v>78</v>
      </c>
      <c r="BG30" s="46">
        <v>78</v>
      </c>
      <c r="BH30" s="51">
        <f t="shared" si="19"/>
        <v>156</v>
      </c>
      <c r="BI30" s="51">
        <f t="shared" si="20"/>
        <v>78</v>
      </c>
      <c r="BJ30" s="45">
        <v>78</v>
      </c>
      <c r="BK30" s="46">
        <v>77</v>
      </c>
      <c r="BL30" s="51">
        <f t="shared" si="21"/>
        <v>155</v>
      </c>
      <c r="BM30" s="51">
        <f t="shared" si="22"/>
        <v>77.5</v>
      </c>
      <c r="BN30" s="45">
        <v>82</v>
      </c>
      <c r="BO30" s="46">
        <v>88</v>
      </c>
      <c r="BP30" s="51">
        <f t="shared" si="23"/>
        <v>170</v>
      </c>
      <c r="BQ30" s="51">
        <f t="shared" si="24"/>
        <v>85</v>
      </c>
      <c r="BR30" s="45">
        <v>82</v>
      </c>
      <c r="BS30" s="46">
        <v>88</v>
      </c>
      <c r="BT30" s="51">
        <f t="shared" si="25"/>
        <v>170</v>
      </c>
      <c r="BU30" s="51">
        <f t="shared" si="26"/>
        <v>85</v>
      </c>
      <c r="BV30" s="45">
        <v>80</v>
      </c>
      <c r="BW30" s="46">
        <v>82</v>
      </c>
      <c r="BX30" s="51">
        <f t="shared" si="27"/>
        <v>162</v>
      </c>
      <c r="BY30" s="51">
        <f t="shared" si="28"/>
        <v>81</v>
      </c>
      <c r="BZ30" s="45">
        <v>77</v>
      </c>
      <c r="CA30" s="46">
        <v>82</v>
      </c>
      <c r="CB30" s="51">
        <f t="shared" si="29"/>
        <v>159</v>
      </c>
      <c r="CC30" s="51">
        <f t="shared" si="30"/>
        <v>79.5</v>
      </c>
      <c r="CD30" s="45">
        <v>77</v>
      </c>
      <c r="CE30" s="46">
        <v>80</v>
      </c>
      <c r="CF30" s="51">
        <f t="shared" si="31"/>
        <v>157</v>
      </c>
      <c r="CG30" s="51">
        <f t="shared" si="32"/>
        <v>78.5</v>
      </c>
      <c r="CH30" s="45">
        <v>78</v>
      </c>
      <c r="CI30" s="46">
        <v>88</v>
      </c>
      <c r="CJ30" s="46">
        <v>82</v>
      </c>
      <c r="CK30" s="51">
        <f t="shared" si="33"/>
        <v>248</v>
      </c>
      <c r="CL30" s="51">
        <f t="shared" si="34"/>
        <v>82.666666666666671</v>
      </c>
      <c r="CM30" s="45">
        <v>76.5</v>
      </c>
      <c r="CN30" s="46">
        <v>78</v>
      </c>
      <c r="CO30" s="46">
        <v>78</v>
      </c>
      <c r="CP30" s="51">
        <f t="shared" si="35"/>
        <v>232.5</v>
      </c>
      <c r="CQ30" s="51">
        <f t="shared" si="36"/>
        <v>77.5</v>
      </c>
      <c r="CR30" s="45">
        <v>78</v>
      </c>
      <c r="CS30" s="46">
        <v>75</v>
      </c>
      <c r="CT30" s="46">
        <v>82</v>
      </c>
      <c r="CU30" s="51">
        <f t="shared" si="37"/>
        <v>235</v>
      </c>
      <c r="CV30" s="51">
        <f t="shared" si="38"/>
        <v>78.333333333333329</v>
      </c>
      <c r="CW30" s="45">
        <v>80</v>
      </c>
      <c r="CX30" s="46">
        <v>78</v>
      </c>
      <c r="CY30" s="46">
        <v>78</v>
      </c>
      <c r="CZ30" s="51">
        <f t="shared" si="39"/>
        <v>236</v>
      </c>
      <c r="DA30" s="51">
        <f t="shared" si="40"/>
        <v>78.666666666666671</v>
      </c>
      <c r="DB30" s="53">
        <f t="shared" si="0"/>
        <v>4870.5</v>
      </c>
      <c r="DC30" s="54">
        <f t="shared" si="1"/>
        <v>79.760833333333338</v>
      </c>
      <c r="DD30" s="55">
        <f t="shared" si="2"/>
        <v>12</v>
      </c>
      <c r="DE30" s="7">
        <f t="shared" si="43"/>
        <v>12</v>
      </c>
    </row>
    <row r="31" spans="1:109" x14ac:dyDescent="0.25">
      <c r="A31" s="43">
        <v>21</v>
      </c>
      <c r="B31" s="44" t="s">
        <v>109</v>
      </c>
      <c r="C31" s="44" t="s">
        <v>110</v>
      </c>
      <c r="D31" s="44" t="s">
        <v>111</v>
      </c>
      <c r="E31" s="45">
        <v>79</v>
      </c>
      <c r="F31" s="46">
        <v>78</v>
      </c>
      <c r="G31" s="46">
        <v>85</v>
      </c>
      <c r="H31" s="46">
        <v>78</v>
      </c>
      <c r="I31" s="47">
        <v>76</v>
      </c>
      <c r="J31" s="48">
        <f t="shared" si="41"/>
        <v>396</v>
      </c>
      <c r="K31" s="49">
        <f t="shared" si="3"/>
        <v>79.2</v>
      </c>
      <c r="L31" s="50">
        <v>80</v>
      </c>
      <c r="M31" s="46">
        <v>76</v>
      </c>
      <c r="N31" s="46">
        <v>81</v>
      </c>
      <c r="O31" s="46">
        <v>82</v>
      </c>
      <c r="P31" s="46">
        <v>86</v>
      </c>
      <c r="Q31" s="51">
        <f t="shared" si="42"/>
        <v>405</v>
      </c>
      <c r="R31" s="51">
        <f t="shared" si="4"/>
        <v>81</v>
      </c>
      <c r="S31" s="45">
        <v>80</v>
      </c>
      <c r="T31" s="46">
        <v>78</v>
      </c>
      <c r="U31" s="46">
        <v>85</v>
      </c>
      <c r="V31" s="46">
        <v>80</v>
      </c>
      <c r="W31" s="46">
        <v>79</v>
      </c>
      <c r="X31" s="51">
        <f t="shared" si="5"/>
        <v>402</v>
      </c>
      <c r="Y31" s="51">
        <f t="shared" si="6"/>
        <v>80.400000000000006</v>
      </c>
      <c r="Z31" s="45">
        <v>80</v>
      </c>
      <c r="AA31" s="46">
        <v>85</v>
      </c>
      <c r="AB31" s="46">
        <v>80</v>
      </c>
      <c r="AC31" s="46">
        <v>80</v>
      </c>
      <c r="AD31" s="46">
        <v>77</v>
      </c>
      <c r="AE31" s="51">
        <f t="shared" si="7"/>
        <v>402</v>
      </c>
      <c r="AF31" s="51">
        <f t="shared" si="8"/>
        <v>80.400000000000006</v>
      </c>
      <c r="AG31" s="45">
        <v>80</v>
      </c>
      <c r="AH31" s="46">
        <v>82</v>
      </c>
      <c r="AI31" s="51">
        <f t="shared" si="9"/>
        <v>162</v>
      </c>
      <c r="AJ31" s="51">
        <f t="shared" si="10"/>
        <v>81</v>
      </c>
      <c r="AK31" s="45">
        <v>78</v>
      </c>
      <c r="AL31" s="46">
        <v>80</v>
      </c>
      <c r="AM31" s="46">
        <v>85</v>
      </c>
      <c r="AN31" s="46">
        <v>80</v>
      </c>
      <c r="AO31" s="46">
        <v>85</v>
      </c>
      <c r="AP31" s="51">
        <f t="shared" si="11"/>
        <v>408</v>
      </c>
      <c r="AQ31" s="51">
        <f t="shared" si="12"/>
        <v>81.599999999999994</v>
      </c>
      <c r="AR31" s="45">
        <v>88</v>
      </c>
      <c r="AS31" s="46">
        <v>85</v>
      </c>
      <c r="AT31" s="51">
        <f t="shared" si="13"/>
        <v>173</v>
      </c>
      <c r="AU31" s="51">
        <f t="shared" si="14"/>
        <v>86.5</v>
      </c>
      <c r="AV31" s="45">
        <v>80</v>
      </c>
      <c r="AW31" s="46">
        <v>80</v>
      </c>
      <c r="AX31" s="46">
        <v>85</v>
      </c>
      <c r="AY31" s="46">
        <v>82</v>
      </c>
      <c r="AZ31" s="51">
        <f t="shared" si="15"/>
        <v>327</v>
      </c>
      <c r="BA31" s="51">
        <f t="shared" si="16"/>
        <v>81.75</v>
      </c>
      <c r="BB31" s="45">
        <v>85</v>
      </c>
      <c r="BC31" s="46">
        <v>78</v>
      </c>
      <c r="BD31" s="51">
        <f t="shared" si="17"/>
        <v>163</v>
      </c>
      <c r="BE31" s="51">
        <f t="shared" si="18"/>
        <v>81.5</v>
      </c>
      <c r="BF31" s="45">
        <v>85</v>
      </c>
      <c r="BG31" s="46">
        <v>85</v>
      </c>
      <c r="BH31" s="51">
        <f t="shared" si="19"/>
        <v>170</v>
      </c>
      <c r="BI31" s="51">
        <f t="shared" si="20"/>
        <v>85</v>
      </c>
      <c r="BJ31" s="45">
        <v>87</v>
      </c>
      <c r="BK31" s="46">
        <v>78</v>
      </c>
      <c r="BL31" s="51">
        <f t="shared" si="21"/>
        <v>165</v>
      </c>
      <c r="BM31" s="51">
        <f t="shared" si="22"/>
        <v>82.5</v>
      </c>
      <c r="BN31" s="45">
        <v>80</v>
      </c>
      <c r="BO31" s="46">
        <v>79</v>
      </c>
      <c r="BP31" s="51">
        <f t="shared" si="23"/>
        <v>159</v>
      </c>
      <c r="BQ31" s="51">
        <f t="shared" si="24"/>
        <v>79.5</v>
      </c>
      <c r="BR31" s="45">
        <v>78</v>
      </c>
      <c r="BS31" s="46">
        <v>85</v>
      </c>
      <c r="BT31" s="51">
        <f t="shared" si="25"/>
        <v>163</v>
      </c>
      <c r="BU31" s="51">
        <f t="shared" si="26"/>
        <v>81.5</v>
      </c>
      <c r="BV31" s="45">
        <v>82</v>
      </c>
      <c r="BW31" s="46">
        <v>79</v>
      </c>
      <c r="BX31" s="51">
        <f t="shared" si="27"/>
        <v>161</v>
      </c>
      <c r="BY31" s="51">
        <f t="shared" si="28"/>
        <v>80.5</v>
      </c>
      <c r="BZ31" s="45">
        <v>78</v>
      </c>
      <c r="CA31" s="46">
        <v>78</v>
      </c>
      <c r="CB31" s="51">
        <f t="shared" si="29"/>
        <v>156</v>
      </c>
      <c r="CC31" s="51">
        <f t="shared" si="30"/>
        <v>78</v>
      </c>
      <c r="CD31" s="45">
        <v>82</v>
      </c>
      <c r="CE31" s="46">
        <v>79</v>
      </c>
      <c r="CF31" s="51">
        <f t="shared" si="31"/>
        <v>161</v>
      </c>
      <c r="CG31" s="51">
        <f t="shared" si="32"/>
        <v>80.5</v>
      </c>
      <c r="CH31" s="45">
        <v>78</v>
      </c>
      <c r="CI31" s="46">
        <v>80</v>
      </c>
      <c r="CJ31" s="46">
        <v>80</v>
      </c>
      <c r="CK31" s="51">
        <f t="shared" si="33"/>
        <v>238</v>
      </c>
      <c r="CL31" s="51">
        <f t="shared" si="34"/>
        <v>79.333333333333329</v>
      </c>
      <c r="CM31" s="45">
        <v>79.5</v>
      </c>
      <c r="CN31" s="46">
        <v>76</v>
      </c>
      <c r="CO31" s="46">
        <v>79</v>
      </c>
      <c r="CP31" s="51">
        <f t="shared" si="35"/>
        <v>234.5</v>
      </c>
      <c r="CQ31" s="51">
        <f t="shared" si="36"/>
        <v>78.166666666666671</v>
      </c>
      <c r="CR31" s="45">
        <v>79</v>
      </c>
      <c r="CS31" s="46">
        <v>80</v>
      </c>
      <c r="CT31" s="46">
        <v>78</v>
      </c>
      <c r="CU31" s="51">
        <f t="shared" si="37"/>
        <v>237</v>
      </c>
      <c r="CV31" s="51">
        <f t="shared" si="38"/>
        <v>79</v>
      </c>
      <c r="CW31" s="45">
        <v>82</v>
      </c>
      <c r="CX31" s="46">
        <v>79</v>
      </c>
      <c r="CY31" s="46">
        <v>76</v>
      </c>
      <c r="CZ31" s="51">
        <f t="shared" si="39"/>
        <v>237</v>
      </c>
      <c r="DA31" s="51">
        <f t="shared" si="40"/>
        <v>79</v>
      </c>
      <c r="DB31" s="53">
        <f t="shared" si="0"/>
        <v>4919.5</v>
      </c>
      <c r="DC31" s="54">
        <f t="shared" si="1"/>
        <v>80.817499999999995</v>
      </c>
      <c r="DD31" s="55">
        <f t="shared" si="2"/>
        <v>4</v>
      </c>
      <c r="DE31" s="7">
        <f t="shared" si="43"/>
        <v>4</v>
      </c>
    </row>
    <row r="32" spans="1:109" x14ac:dyDescent="0.25">
      <c r="A32" s="43">
        <v>22</v>
      </c>
      <c r="B32" s="44" t="s">
        <v>112</v>
      </c>
      <c r="C32" s="44" t="s">
        <v>113</v>
      </c>
      <c r="D32" s="44" t="s">
        <v>114</v>
      </c>
      <c r="E32" s="45">
        <v>77</v>
      </c>
      <c r="F32" s="46">
        <v>80</v>
      </c>
      <c r="G32" s="46">
        <v>80</v>
      </c>
      <c r="H32" s="46">
        <v>78</v>
      </c>
      <c r="I32" s="47">
        <v>75</v>
      </c>
      <c r="J32" s="48">
        <f t="shared" si="41"/>
        <v>390</v>
      </c>
      <c r="K32" s="49">
        <f t="shared" si="3"/>
        <v>78</v>
      </c>
      <c r="L32" s="50">
        <v>80</v>
      </c>
      <c r="M32" s="46">
        <v>75</v>
      </c>
      <c r="N32" s="46">
        <v>75</v>
      </c>
      <c r="O32" s="46">
        <v>80</v>
      </c>
      <c r="P32" s="46">
        <v>73</v>
      </c>
      <c r="Q32" s="51">
        <f t="shared" si="42"/>
        <v>383</v>
      </c>
      <c r="R32" s="51">
        <f t="shared" si="4"/>
        <v>76.599999999999994</v>
      </c>
      <c r="S32" s="45">
        <v>80</v>
      </c>
      <c r="T32" s="46">
        <v>80</v>
      </c>
      <c r="U32" s="46">
        <v>78</v>
      </c>
      <c r="V32" s="46">
        <v>83</v>
      </c>
      <c r="W32" s="46">
        <v>76</v>
      </c>
      <c r="X32" s="51">
        <f t="shared" si="5"/>
        <v>397</v>
      </c>
      <c r="Y32" s="51">
        <f t="shared" si="6"/>
        <v>79.400000000000006</v>
      </c>
      <c r="Z32" s="45">
        <v>82</v>
      </c>
      <c r="AA32" s="46">
        <v>80</v>
      </c>
      <c r="AB32" s="46">
        <v>78</v>
      </c>
      <c r="AC32" s="46">
        <v>81</v>
      </c>
      <c r="AD32" s="46">
        <v>76</v>
      </c>
      <c r="AE32" s="51">
        <f t="shared" si="7"/>
        <v>397</v>
      </c>
      <c r="AF32" s="51">
        <f t="shared" si="8"/>
        <v>79.400000000000006</v>
      </c>
      <c r="AG32" s="45">
        <v>82</v>
      </c>
      <c r="AH32" s="46">
        <v>80</v>
      </c>
      <c r="AI32" s="51">
        <f t="shared" si="9"/>
        <v>162</v>
      </c>
      <c r="AJ32" s="51">
        <f t="shared" si="10"/>
        <v>81</v>
      </c>
      <c r="AK32" s="45">
        <v>80</v>
      </c>
      <c r="AL32" s="46">
        <v>78</v>
      </c>
      <c r="AM32" s="46">
        <v>78</v>
      </c>
      <c r="AN32" s="46">
        <v>80</v>
      </c>
      <c r="AO32" s="46">
        <v>78</v>
      </c>
      <c r="AP32" s="51">
        <f t="shared" si="11"/>
        <v>394</v>
      </c>
      <c r="AQ32" s="51">
        <f t="shared" si="12"/>
        <v>78.8</v>
      </c>
      <c r="AR32" s="45">
        <v>76</v>
      </c>
      <c r="AS32" s="46">
        <v>78</v>
      </c>
      <c r="AT32" s="51">
        <f t="shared" si="13"/>
        <v>154</v>
      </c>
      <c r="AU32" s="51">
        <f t="shared" si="14"/>
        <v>77</v>
      </c>
      <c r="AV32" s="45">
        <v>75</v>
      </c>
      <c r="AW32" s="46">
        <v>78</v>
      </c>
      <c r="AX32" s="46">
        <v>80</v>
      </c>
      <c r="AY32" s="46">
        <v>84</v>
      </c>
      <c r="AZ32" s="51">
        <f t="shared" si="15"/>
        <v>317</v>
      </c>
      <c r="BA32" s="51">
        <f t="shared" si="16"/>
        <v>79.25</v>
      </c>
      <c r="BB32" s="45">
        <v>77</v>
      </c>
      <c r="BC32" s="46">
        <v>79</v>
      </c>
      <c r="BD32" s="51">
        <f t="shared" si="17"/>
        <v>156</v>
      </c>
      <c r="BE32" s="51">
        <f t="shared" si="18"/>
        <v>78</v>
      </c>
      <c r="BF32" s="45">
        <v>78</v>
      </c>
      <c r="BG32" s="46">
        <v>84</v>
      </c>
      <c r="BH32" s="51">
        <f t="shared" si="19"/>
        <v>162</v>
      </c>
      <c r="BI32" s="51">
        <f t="shared" si="20"/>
        <v>81</v>
      </c>
      <c r="BJ32" s="45">
        <v>80</v>
      </c>
      <c r="BK32" s="46">
        <v>80</v>
      </c>
      <c r="BL32" s="51">
        <f t="shared" si="21"/>
        <v>160</v>
      </c>
      <c r="BM32" s="51">
        <f t="shared" si="22"/>
        <v>80</v>
      </c>
      <c r="BN32" s="45">
        <v>78</v>
      </c>
      <c r="BO32" s="46">
        <v>80</v>
      </c>
      <c r="BP32" s="51">
        <f t="shared" si="23"/>
        <v>158</v>
      </c>
      <c r="BQ32" s="51">
        <f t="shared" si="24"/>
        <v>79</v>
      </c>
      <c r="BR32" s="45">
        <v>78</v>
      </c>
      <c r="BS32" s="46">
        <v>83</v>
      </c>
      <c r="BT32" s="51">
        <f t="shared" si="25"/>
        <v>161</v>
      </c>
      <c r="BU32" s="51">
        <f t="shared" si="26"/>
        <v>80.5</v>
      </c>
      <c r="BV32" s="45">
        <v>84</v>
      </c>
      <c r="BW32" s="46">
        <v>78</v>
      </c>
      <c r="BX32" s="51">
        <f t="shared" si="27"/>
        <v>162</v>
      </c>
      <c r="BY32" s="51">
        <f t="shared" si="28"/>
        <v>81</v>
      </c>
      <c r="BZ32" s="45">
        <v>86</v>
      </c>
      <c r="CA32" s="46">
        <v>78</v>
      </c>
      <c r="CB32" s="51">
        <f t="shared" si="29"/>
        <v>164</v>
      </c>
      <c r="CC32" s="51">
        <f t="shared" si="30"/>
        <v>82</v>
      </c>
      <c r="CD32" s="45">
        <v>80</v>
      </c>
      <c r="CE32" s="46">
        <v>78</v>
      </c>
      <c r="CF32" s="51">
        <f t="shared" si="31"/>
        <v>158</v>
      </c>
      <c r="CG32" s="51">
        <f t="shared" si="32"/>
        <v>79</v>
      </c>
      <c r="CH32" s="45">
        <v>83</v>
      </c>
      <c r="CI32" s="46">
        <v>83</v>
      </c>
      <c r="CJ32" s="46">
        <v>78</v>
      </c>
      <c r="CK32" s="51">
        <f t="shared" si="33"/>
        <v>244</v>
      </c>
      <c r="CL32" s="51">
        <f t="shared" si="34"/>
        <v>81.333333333333329</v>
      </c>
      <c r="CM32" s="45">
        <v>77</v>
      </c>
      <c r="CN32" s="46">
        <v>78</v>
      </c>
      <c r="CO32" s="46">
        <v>84</v>
      </c>
      <c r="CP32" s="51">
        <f t="shared" si="35"/>
        <v>239</v>
      </c>
      <c r="CQ32" s="51">
        <f t="shared" si="36"/>
        <v>79.666666666666671</v>
      </c>
      <c r="CR32" s="45">
        <v>75</v>
      </c>
      <c r="CS32" s="46">
        <v>78</v>
      </c>
      <c r="CT32" s="46">
        <v>80</v>
      </c>
      <c r="CU32" s="51">
        <f t="shared" si="37"/>
        <v>233</v>
      </c>
      <c r="CV32" s="51">
        <f t="shared" si="38"/>
        <v>77.666666666666671</v>
      </c>
      <c r="CW32" s="45">
        <v>84</v>
      </c>
      <c r="CX32" s="46">
        <v>75</v>
      </c>
      <c r="CY32" s="46">
        <v>78</v>
      </c>
      <c r="CZ32" s="51">
        <f t="shared" si="39"/>
        <v>237</v>
      </c>
      <c r="DA32" s="51">
        <f t="shared" si="40"/>
        <v>79</v>
      </c>
      <c r="DB32" s="53">
        <f t="shared" si="0"/>
        <v>4828</v>
      </c>
      <c r="DC32" s="54">
        <f t="shared" si="1"/>
        <v>79.380833333333342</v>
      </c>
      <c r="DD32" s="55">
        <f t="shared" si="2"/>
        <v>17</v>
      </c>
      <c r="DE32" s="7">
        <f t="shared" si="43"/>
        <v>17</v>
      </c>
    </row>
    <row r="33" spans="1:109" x14ac:dyDescent="0.25">
      <c r="A33" s="43">
        <v>23</v>
      </c>
      <c r="B33" s="44" t="s">
        <v>115</v>
      </c>
      <c r="C33" s="44" t="s">
        <v>116</v>
      </c>
      <c r="D33" s="44" t="s">
        <v>117</v>
      </c>
      <c r="E33" s="45">
        <v>75</v>
      </c>
      <c r="F33" s="46">
        <v>78</v>
      </c>
      <c r="G33" s="46">
        <v>80</v>
      </c>
      <c r="H33" s="46">
        <v>78</v>
      </c>
      <c r="I33" s="47">
        <v>75</v>
      </c>
      <c r="J33" s="48">
        <f t="shared" si="41"/>
        <v>386</v>
      </c>
      <c r="K33" s="49">
        <f t="shared" si="3"/>
        <v>77.2</v>
      </c>
      <c r="L33" s="50">
        <v>75</v>
      </c>
      <c r="M33" s="46">
        <v>78</v>
      </c>
      <c r="N33" s="46">
        <v>78</v>
      </c>
      <c r="O33" s="46">
        <v>75</v>
      </c>
      <c r="P33" s="46">
        <v>75</v>
      </c>
      <c r="Q33" s="51">
        <f t="shared" si="42"/>
        <v>381</v>
      </c>
      <c r="R33" s="51">
        <f t="shared" si="4"/>
        <v>76.2</v>
      </c>
      <c r="S33" s="45">
        <v>78</v>
      </c>
      <c r="T33" s="46">
        <v>78</v>
      </c>
      <c r="U33" s="46">
        <v>80</v>
      </c>
      <c r="V33" s="46">
        <v>82</v>
      </c>
      <c r="W33" s="46">
        <v>80</v>
      </c>
      <c r="X33" s="51">
        <f t="shared" si="5"/>
        <v>398</v>
      </c>
      <c r="Y33" s="51">
        <f t="shared" si="6"/>
        <v>79.599999999999994</v>
      </c>
      <c r="Z33" s="45">
        <v>75</v>
      </c>
      <c r="AA33" s="46">
        <v>76</v>
      </c>
      <c r="AB33" s="46">
        <v>79</v>
      </c>
      <c r="AC33" s="46">
        <v>78</v>
      </c>
      <c r="AD33" s="46">
        <v>76</v>
      </c>
      <c r="AE33" s="51">
        <f t="shared" si="7"/>
        <v>384</v>
      </c>
      <c r="AF33" s="51">
        <f t="shared" si="8"/>
        <v>76.8</v>
      </c>
      <c r="AG33" s="45">
        <v>78</v>
      </c>
      <c r="AH33" s="46">
        <v>75</v>
      </c>
      <c r="AI33" s="51">
        <f t="shared" si="9"/>
        <v>153</v>
      </c>
      <c r="AJ33" s="51">
        <f t="shared" si="10"/>
        <v>76.5</v>
      </c>
      <c r="AK33" s="45">
        <v>76</v>
      </c>
      <c r="AL33" s="46">
        <v>79</v>
      </c>
      <c r="AM33" s="46">
        <v>80</v>
      </c>
      <c r="AN33" s="46">
        <v>78</v>
      </c>
      <c r="AO33" s="46">
        <v>80</v>
      </c>
      <c r="AP33" s="51">
        <f t="shared" si="11"/>
        <v>393</v>
      </c>
      <c r="AQ33" s="51">
        <f t="shared" si="12"/>
        <v>78.599999999999994</v>
      </c>
      <c r="AR33" s="45">
        <v>75</v>
      </c>
      <c r="AS33" s="46">
        <v>76</v>
      </c>
      <c r="AT33" s="51">
        <f t="shared" si="13"/>
        <v>151</v>
      </c>
      <c r="AU33" s="51">
        <f t="shared" si="14"/>
        <v>75.5</v>
      </c>
      <c r="AV33" s="45">
        <v>78</v>
      </c>
      <c r="AW33" s="46">
        <v>78</v>
      </c>
      <c r="AX33" s="46">
        <v>75</v>
      </c>
      <c r="AY33" s="46">
        <v>76</v>
      </c>
      <c r="AZ33" s="51">
        <f t="shared" si="15"/>
        <v>307</v>
      </c>
      <c r="BA33" s="51">
        <f t="shared" si="16"/>
        <v>76.75</v>
      </c>
      <c r="BB33" s="45">
        <v>78</v>
      </c>
      <c r="BC33" s="46">
        <v>79</v>
      </c>
      <c r="BD33" s="51">
        <f t="shared" si="17"/>
        <v>157</v>
      </c>
      <c r="BE33" s="51">
        <f t="shared" si="18"/>
        <v>78.5</v>
      </c>
      <c r="BF33" s="45">
        <v>76</v>
      </c>
      <c r="BG33" s="46">
        <v>78</v>
      </c>
      <c r="BH33" s="51">
        <f t="shared" si="19"/>
        <v>154</v>
      </c>
      <c r="BI33" s="51">
        <f t="shared" si="20"/>
        <v>77</v>
      </c>
      <c r="BJ33" s="45">
        <v>76</v>
      </c>
      <c r="BK33" s="46">
        <v>74</v>
      </c>
      <c r="BL33" s="51">
        <f t="shared" si="21"/>
        <v>150</v>
      </c>
      <c r="BM33" s="51">
        <f t="shared" si="22"/>
        <v>75</v>
      </c>
      <c r="BN33" s="45">
        <v>78</v>
      </c>
      <c r="BO33" s="46">
        <v>78</v>
      </c>
      <c r="BP33" s="51">
        <f t="shared" si="23"/>
        <v>156</v>
      </c>
      <c r="BQ33" s="51">
        <f t="shared" si="24"/>
        <v>78</v>
      </c>
      <c r="BR33" s="45">
        <v>78</v>
      </c>
      <c r="BS33" s="46">
        <v>75</v>
      </c>
      <c r="BT33" s="51">
        <f t="shared" si="25"/>
        <v>153</v>
      </c>
      <c r="BU33" s="51">
        <f t="shared" si="26"/>
        <v>76.5</v>
      </c>
      <c r="BV33" s="45">
        <v>76</v>
      </c>
      <c r="BW33" s="46">
        <v>86</v>
      </c>
      <c r="BX33" s="51">
        <f t="shared" si="27"/>
        <v>162</v>
      </c>
      <c r="BY33" s="51">
        <f t="shared" si="28"/>
        <v>81</v>
      </c>
      <c r="BZ33" s="45">
        <v>75</v>
      </c>
      <c r="CA33" s="46">
        <v>76</v>
      </c>
      <c r="CB33" s="51">
        <f t="shared" si="29"/>
        <v>151</v>
      </c>
      <c r="CC33" s="51">
        <f t="shared" si="30"/>
        <v>75.5</v>
      </c>
      <c r="CD33" s="45">
        <v>78</v>
      </c>
      <c r="CE33" s="46">
        <v>75</v>
      </c>
      <c r="CF33" s="51">
        <f t="shared" si="31"/>
        <v>153</v>
      </c>
      <c r="CG33" s="51">
        <f t="shared" si="32"/>
        <v>76.5</v>
      </c>
      <c r="CH33" s="45">
        <v>78</v>
      </c>
      <c r="CI33" s="46">
        <v>75</v>
      </c>
      <c r="CJ33" s="46">
        <v>76</v>
      </c>
      <c r="CK33" s="51">
        <f t="shared" si="33"/>
        <v>229</v>
      </c>
      <c r="CL33" s="51">
        <f t="shared" si="34"/>
        <v>76.333333333333329</v>
      </c>
      <c r="CM33" s="45">
        <v>75</v>
      </c>
      <c r="CN33" s="46">
        <v>76</v>
      </c>
      <c r="CO33" s="46">
        <v>75</v>
      </c>
      <c r="CP33" s="51">
        <f t="shared" si="35"/>
        <v>226</v>
      </c>
      <c r="CQ33" s="51">
        <f t="shared" si="36"/>
        <v>75.333333333333329</v>
      </c>
      <c r="CR33" s="45">
        <v>76</v>
      </c>
      <c r="CS33" s="46">
        <v>75</v>
      </c>
      <c r="CT33" s="46">
        <v>75</v>
      </c>
      <c r="CU33" s="51">
        <f t="shared" si="37"/>
        <v>226</v>
      </c>
      <c r="CV33" s="51">
        <f t="shared" si="38"/>
        <v>75.333333333333329</v>
      </c>
      <c r="CW33" s="45">
        <v>76</v>
      </c>
      <c r="CX33" s="46">
        <v>75</v>
      </c>
      <c r="CY33" s="46">
        <v>76</v>
      </c>
      <c r="CZ33" s="51">
        <f t="shared" si="39"/>
        <v>227</v>
      </c>
      <c r="DA33" s="51">
        <f t="shared" si="40"/>
        <v>75.666666666666671</v>
      </c>
      <c r="DB33" s="53">
        <f t="shared" si="0"/>
        <v>4697</v>
      </c>
      <c r="DC33" s="54">
        <f t="shared" si="1"/>
        <v>76.890833333333333</v>
      </c>
      <c r="DD33" s="55">
        <f t="shared" si="2"/>
        <v>22</v>
      </c>
      <c r="DE33" s="7">
        <f t="shared" si="43"/>
        <v>22</v>
      </c>
    </row>
    <row r="34" spans="1:109" ht="15.75" thickBot="1" x14ac:dyDescent="0.3">
      <c r="A34" s="43">
        <v>24</v>
      </c>
      <c r="B34" s="44" t="s">
        <v>118</v>
      </c>
      <c r="C34" s="44" t="s">
        <v>119</v>
      </c>
      <c r="D34" s="44" t="s">
        <v>120</v>
      </c>
      <c r="E34" s="45">
        <v>75</v>
      </c>
      <c r="F34" s="46">
        <v>76</v>
      </c>
      <c r="G34" s="46">
        <v>75</v>
      </c>
      <c r="H34" s="46">
        <v>76</v>
      </c>
      <c r="I34" s="47">
        <v>75</v>
      </c>
      <c r="J34" s="48">
        <f t="shared" si="41"/>
        <v>377</v>
      </c>
      <c r="K34" s="49">
        <f t="shared" si="3"/>
        <v>75.400000000000006</v>
      </c>
      <c r="L34" s="50">
        <v>78</v>
      </c>
      <c r="M34" s="46">
        <v>75</v>
      </c>
      <c r="N34" s="46">
        <v>77</v>
      </c>
      <c r="O34" s="46">
        <v>75</v>
      </c>
      <c r="P34" s="46">
        <v>78</v>
      </c>
      <c r="Q34" s="51">
        <f t="shared" si="42"/>
        <v>383</v>
      </c>
      <c r="R34" s="51">
        <f t="shared" si="4"/>
        <v>76.599999999999994</v>
      </c>
      <c r="S34" s="45">
        <v>82</v>
      </c>
      <c r="T34" s="46">
        <v>78</v>
      </c>
      <c r="U34" s="46">
        <v>75</v>
      </c>
      <c r="V34" s="46">
        <v>75</v>
      </c>
      <c r="W34" s="46">
        <v>80</v>
      </c>
      <c r="X34" s="51">
        <f t="shared" si="5"/>
        <v>390</v>
      </c>
      <c r="Y34" s="51">
        <f t="shared" si="6"/>
        <v>78</v>
      </c>
      <c r="Z34" s="45">
        <v>75</v>
      </c>
      <c r="AA34" s="46">
        <v>72</v>
      </c>
      <c r="AB34" s="46">
        <v>72</v>
      </c>
      <c r="AC34" s="46">
        <v>70</v>
      </c>
      <c r="AD34" s="46">
        <v>76</v>
      </c>
      <c r="AE34" s="51">
        <f t="shared" si="7"/>
        <v>365</v>
      </c>
      <c r="AF34" s="51">
        <f t="shared" si="8"/>
        <v>73</v>
      </c>
      <c r="AG34" s="45">
        <v>78</v>
      </c>
      <c r="AH34" s="46">
        <v>77</v>
      </c>
      <c r="AI34" s="51">
        <f t="shared" si="9"/>
        <v>155</v>
      </c>
      <c r="AJ34" s="51">
        <f t="shared" si="10"/>
        <v>77.5</v>
      </c>
      <c r="AK34" s="45">
        <v>75</v>
      </c>
      <c r="AL34" s="46">
        <v>79</v>
      </c>
      <c r="AM34" s="46">
        <v>70</v>
      </c>
      <c r="AN34" s="46">
        <v>77</v>
      </c>
      <c r="AO34" s="46">
        <v>80</v>
      </c>
      <c r="AP34" s="51">
        <f t="shared" si="11"/>
        <v>381</v>
      </c>
      <c r="AQ34" s="51">
        <f t="shared" si="12"/>
        <v>76.2</v>
      </c>
      <c r="AR34" s="45">
        <v>75</v>
      </c>
      <c r="AS34" s="46">
        <v>76</v>
      </c>
      <c r="AT34" s="51">
        <f t="shared" si="13"/>
        <v>151</v>
      </c>
      <c r="AU34" s="51">
        <f t="shared" si="14"/>
        <v>75.5</v>
      </c>
      <c r="AV34" s="45">
        <v>75</v>
      </c>
      <c r="AW34" s="46">
        <v>75</v>
      </c>
      <c r="AX34" s="46">
        <v>78</v>
      </c>
      <c r="AY34" s="46">
        <v>82</v>
      </c>
      <c r="AZ34" s="51">
        <f t="shared" si="15"/>
        <v>310</v>
      </c>
      <c r="BA34" s="51">
        <f t="shared" si="16"/>
        <v>77.5</v>
      </c>
      <c r="BB34" s="45">
        <v>78</v>
      </c>
      <c r="BC34" s="46">
        <v>77</v>
      </c>
      <c r="BD34" s="51">
        <f t="shared" si="17"/>
        <v>155</v>
      </c>
      <c r="BE34" s="51">
        <f t="shared" si="18"/>
        <v>77.5</v>
      </c>
      <c r="BF34" s="45">
        <v>75</v>
      </c>
      <c r="BG34" s="46">
        <v>75</v>
      </c>
      <c r="BH34" s="51">
        <f t="shared" si="19"/>
        <v>150</v>
      </c>
      <c r="BI34" s="51">
        <f t="shared" si="20"/>
        <v>75</v>
      </c>
      <c r="BJ34" s="45">
        <v>78</v>
      </c>
      <c r="BK34" s="46">
        <v>77</v>
      </c>
      <c r="BL34" s="51">
        <f t="shared" si="21"/>
        <v>155</v>
      </c>
      <c r="BM34" s="51">
        <f t="shared" si="22"/>
        <v>77.5</v>
      </c>
      <c r="BN34" s="45">
        <v>75</v>
      </c>
      <c r="BO34" s="46">
        <v>78</v>
      </c>
      <c r="BP34" s="51">
        <f t="shared" si="23"/>
        <v>153</v>
      </c>
      <c r="BQ34" s="51">
        <f t="shared" si="24"/>
        <v>76.5</v>
      </c>
      <c r="BR34" s="45">
        <v>75</v>
      </c>
      <c r="BS34" s="46">
        <v>75</v>
      </c>
      <c r="BT34" s="51">
        <f t="shared" si="25"/>
        <v>150</v>
      </c>
      <c r="BU34" s="51">
        <f t="shared" si="26"/>
        <v>75</v>
      </c>
      <c r="BV34" s="45">
        <v>75</v>
      </c>
      <c r="BW34" s="46">
        <v>78</v>
      </c>
      <c r="BX34" s="51">
        <f t="shared" si="27"/>
        <v>153</v>
      </c>
      <c r="BY34" s="51">
        <f t="shared" si="28"/>
        <v>76.5</v>
      </c>
      <c r="BZ34" s="45">
        <v>76</v>
      </c>
      <c r="CA34" s="46">
        <v>75</v>
      </c>
      <c r="CB34" s="51">
        <f t="shared" si="29"/>
        <v>151</v>
      </c>
      <c r="CC34" s="51">
        <f t="shared" si="30"/>
        <v>75.5</v>
      </c>
      <c r="CD34" s="45">
        <v>78</v>
      </c>
      <c r="CE34" s="46">
        <v>78</v>
      </c>
      <c r="CF34" s="51">
        <f t="shared" si="31"/>
        <v>156</v>
      </c>
      <c r="CG34" s="51">
        <f t="shared" si="32"/>
        <v>78</v>
      </c>
      <c r="CH34" s="45">
        <v>75</v>
      </c>
      <c r="CI34" s="46">
        <v>75</v>
      </c>
      <c r="CJ34" s="46">
        <v>84</v>
      </c>
      <c r="CK34" s="51">
        <f t="shared" si="33"/>
        <v>234</v>
      </c>
      <c r="CL34" s="51">
        <f t="shared" si="34"/>
        <v>78</v>
      </c>
      <c r="CM34" s="45">
        <v>75</v>
      </c>
      <c r="CN34" s="46">
        <v>78</v>
      </c>
      <c r="CO34" s="46">
        <v>82</v>
      </c>
      <c r="CP34" s="51">
        <f t="shared" si="35"/>
        <v>235</v>
      </c>
      <c r="CQ34" s="51">
        <f t="shared" si="36"/>
        <v>78.333333333333329</v>
      </c>
      <c r="CR34" s="45">
        <v>75</v>
      </c>
      <c r="CS34" s="46">
        <v>75</v>
      </c>
      <c r="CT34" s="46">
        <v>84</v>
      </c>
      <c r="CU34" s="51">
        <f t="shared" si="37"/>
        <v>234</v>
      </c>
      <c r="CV34" s="51">
        <f t="shared" si="38"/>
        <v>78</v>
      </c>
      <c r="CW34" s="45">
        <v>75</v>
      </c>
      <c r="CX34" s="46">
        <v>75</v>
      </c>
      <c r="CY34" s="46">
        <v>78</v>
      </c>
      <c r="CZ34" s="51">
        <f t="shared" si="39"/>
        <v>228</v>
      </c>
      <c r="DA34" s="51">
        <f t="shared" si="40"/>
        <v>76</v>
      </c>
      <c r="DB34" s="53">
        <f t="shared" si="0"/>
        <v>4666</v>
      </c>
      <c r="DC34" s="54">
        <f t="shared" si="1"/>
        <v>76.576666666666668</v>
      </c>
      <c r="DD34" s="55">
        <f t="shared" si="2"/>
        <v>24</v>
      </c>
      <c r="DE34" s="7">
        <f t="shared" si="43"/>
        <v>24</v>
      </c>
    </row>
    <row r="35" spans="1:109" s="6" customFormat="1" ht="15.75" thickBot="1" x14ac:dyDescent="0.3">
      <c r="A35" s="84" t="s">
        <v>121</v>
      </c>
      <c r="B35" s="85"/>
      <c r="C35" s="85"/>
      <c r="D35" s="85"/>
      <c r="E35" s="85"/>
      <c r="F35" s="85"/>
      <c r="G35" s="85"/>
      <c r="H35" s="85"/>
      <c r="I35" s="85"/>
      <c r="J35" s="85"/>
      <c r="K35" s="57">
        <f>IFERROR(AVERAGE(K11:K34),"")</f>
        <v>78.725000000000009</v>
      </c>
      <c r="L35" s="57"/>
      <c r="M35" s="57"/>
      <c r="N35" s="57"/>
      <c r="O35" s="57"/>
      <c r="P35" s="57"/>
      <c r="Q35" s="57"/>
      <c r="R35" s="57">
        <f>IFERROR(AVERAGE(R11:R34),"")</f>
        <v>78.754999999999981</v>
      </c>
      <c r="S35" s="57"/>
      <c r="T35" s="57"/>
      <c r="U35" s="57"/>
      <c r="V35" s="57"/>
      <c r="W35" s="57"/>
      <c r="X35" s="57"/>
      <c r="Y35" s="57">
        <f>IFERROR(AVERAGE(Y11:Y34),"")</f>
        <v>79.174999999999997</v>
      </c>
      <c r="Z35" s="57"/>
      <c r="AA35" s="57"/>
      <c r="AB35" s="57"/>
      <c r="AC35" s="57"/>
      <c r="AD35" s="57"/>
      <c r="AE35" s="57"/>
      <c r="AF35" s="57">
        <f>IFERROR(AVERAGE(AF11:AF34),"")</f>
        <v>78.72499999999998</v>
      </c>
      <c r="AG35" s="57"/>
      <c r="AH35" s="57"/>
      <c r="AI35" s="57"/>
      <c r="AJ35" s="57">
        <f>IFERROR(AVERAGE(AJ11:AJ34),"")</f>
        <v>80</v>
      </c>
      <c r="AK35" s="57"/>
      <c r="AL35" s="57"/>
      <c r="AM35" s="57"/>
      <c r="AN35" s="57"/>
      <c r="AO35" s="57"/>
      <c r="AP35" s="57"/>
      <c r="AQ35" s="57">
        <f>IFERROR(AVERAGE(AQ11:AQ34),"")</f>
        <v>78.558333333333323</v>
      </c>
      <c r="AR35" s="57"/>
      <c r="AS35" s="57"/>
      <c r="AT35" s="57"/>
      <c r="AU35" s="57">
        <f>IFERROR(AVERAGE(AU11:AU34),"")</f>
        <v>79.520833333333329</v>
      </c>
      <c r="AV35" s="57"/>
      <c r="AW35" s="57"/>
      <c r="AX35" s="57"/>
      <c r="AY35" s="57"/>
      <c r="AZ35" s="57"/>
      <c r="BA35" s="57">
        <f>IFERROR(AVERAGE(BA11:BA34),"")</f>
        <v>79.510416666666671</v>
      </c>
      <c r="BB35" s="57"/>
      <c r="BC35" s="57"/>
      <c r="BD35" s="57"/>
      <c r="BE35" s="57">
        <f>IFERROR(AVERAGE(BE11:BE34),"")</f>
        <v>79.583333333333329</v>
      </c>
      <c r="BF35" s="57"/>
      <c r="BG35" s="57"/>
      <c r="BH35" s="57"/>
      <c r="BI35" s="57">
        <f>IFERROR(AVERAGE(BI11:BI34),"")</f>
        <v>79.520833333333329</v>
      </c>
      <c r="BJ35" s="57"/>
      <c r="BK35" s="57"/>
      <c r="BL35" s="57"/>
      <c r="BM35" s="57">
        <f>IFERROR(AVERAGE(BM11:BM34),"")</f>
        <v>77.9375</v>
      </c>
      <c r="BN35" s="57"/>
      <c r="BO35" s="57"/>
      <c r="BP35" s="57"/>
      <c r="BQ35" s="57">
        <f>IFERROR(AVERAGE(BQ11:BQ34),"")</f>
        <v>79.770833333333329</v>
      </c>
      <c r="BR35" s="57"/>
      <c r="BS35" s="57"/>
      <c r="BT35" s="57"/>
      <c r="BU35" s="57">
        <f>IFERROR(AVERAGE(BU11:BU34),"")</f>
        <v>79.895833333333329</v>
      </c>
      <c r="BV35" s="57"/>
      <c r="BW35" s="57"/>
      <c r="BX35" s="57"/>
      <c r="BY35" s="57">
        <f>IFERROR(AVERAGE(BY11:BY34),"")</f>
        <v>80.833333333333329</v>
      </c>
      <c r="BZ35" s="57"/>
      <c r="CA35" s="57"/>
      <c r="CB35" s="57"/>
      <c r="CC35" s="57">
        <f>IFERROR(AVERAGE(CC11:CC34),"")</f>
        <v>80.020833333333329</v>
      </c>
      <c r="CD35" s="57"/>
      <c r="CE35" s="57"/>
      <c r="CF35" s="57"/>
      <c r="CG35" s="57">
        <f>IFERROR(AVERAGE(CG11:CG34),"")</f>
        <v>79.5</v>
      </c>
      <c r="CH35" s="57"/>
      <c r="CI35" s="57"/>
      <c r="CJ35" s="57"/>
      <c r="CK35" s="57"/>
      <c r="CL35" s="57">
        <f>IFERROR(AVERAGE(CL11:CL34),"")</f>
        <v>80.125</v>
      </c>
      <c r="CM35" s="57"/>
      <c r="CN35" s="57"/>
      <c r="CO35" s="57"/>
      <c r="CP35" s="57"/>
      <c r="CQ35" s="57">
        <f>IFERROR(AVERAGE(CQ11:CQ34),"")</f>
        <v>79.5138888888889</v>
      </c>
      <c r="CR35" s="57"/>
      <c r="CS35" s="57"/>
      <c r="CT35" s="57"/>
      <c r="CU35" s="57"/>
      <c r="CV35" s="57"/>
      <c r="CW35" s="57"/>
      <c r="CX35" s="57"/>
      <c r="CY35" s="57"/>
      <c r="CZ35" s="57"/>
      <c r="DA35" s="57">
        <f>IFERROR(AVERAGE(DA11:DA34),"")</f>
        <v>79.361111111111114</v>
      </c>
      <c r="DB35" s="57"/>
      <c r="DC35" s="57">
        <f>IFERROR(AVERAGE(DC11:DC34),"")</f>
        <v>79.423826388888884</v>
      </c>
      <c r="DD35" s="58"/>
    </row>
  </sheetData>
  <sheetProtection password="C6FD" sheet="1" objects="1" scenarios="1"/>
  <protectedRanges>
    <protectedRange sqref="CW11:CY34" name="Range2"/>
    <protectedRange sqref="S11:W34 Z11:AD34 AG11:AH34 AK11:AO34 AR11:AS34 AV11:AY34 BB11:BC34 BF11:BG34 BJ11:BK34 BN11:BO34 BR11:BS34 BV11:BW34 CD11:CE34 CH11:CJ34 CM11:CO34 CR11:CT34 E11:I34 BZ11:CA34 L11:P34" name="Range1"/>
  </protectedRanges>
  <mergeCells count="73">
    <mergeCell ref="A35:J35"/>
    <mergeCell ref="CL9:CL10"/>
    <mergeCell ref="CM9:CO9"/>
    <mergeCell ref="CP9:CP10"/>
    <mergeCell ref="CQ9:CQ10"/>
    <mergeCell ref="CC9:CC10"/>
    <mergeCell ref="CD9:CE9"/>
    <mergeCell ref="CF9:CF10"/>
    <mergeCell ref="CG9:CG10"/>
    <mergeCell ref="CH9:CJ9"/>
    <mergeCell ref="CB9:CB10"/>
    <mergeCell ref="AT9:AT10"/>
    <mergeCell ref="AU9:AU10"/>
    <mergeCell ref="BT9:BT10"/>
    <mergeCell ref="AZ9:AZ10"/>
    <mergeCell ref="BA9:BA10"/>
    <mergeCell ref="X9:X10"/>
    <mergeCell ref="Y9:Y10"/>
    <mergeCell ref="BN9:BO9"/>
    <mergeCell ref="BP9:BP10"/>
    <mergeCell ref="BQ9:BQ10"/>
    <mergeCell ref="AV9:AY9"/>
    <mergeCell ref="BB9:BC9"/>
    <mergeCell ref="BD9:BD10"/>
    <mergeCell ref="BE9:BE10"/>
    <mergeCell ref="BF9:BG9"/>
    <mergeCell ref="BM9:BM10"/>
    <mergeCell ref="AR9:AS9"/>
    <mergeCell ref="DC8:DC10"/>
    <mergeCell ref="AE9:AE10"/>
    <mergeCell ref="AF9:AF10"/>
    <mergeCell ref="AG9:AH9"/>
    <mergeCell ref="AI9:AI10"/>
    <mergeCell ref="AJ9:AJ10"/>
    <mergeCell ref="BR9:BS9"/>
    <mergeCell ref="AR8:BA8"/>
    <mergeCell ref="CV9:CV10"/>
    <mergeCell ref="CW9:CY9"/>
    <mergeCell ref="CZ9:CZ10"/>
    <mergeCell ref="DA9:DA10"/>
    <mergeCell ref="CR9:CT9"/>
    <mergeCell ref="CU9:CU10"/>
    <mergeCell ref="DD8:DD10"/>
    <mergeCell ref="BH9:BH10"/>
    <mergeCell ref="BI9:BI10"/>
    <mergeCell ref="BJ9:BK9"/>
    <mergeCell ref="BL9:BL10"/>
    <mergeCell ref="BB8:BM8"/>
    <mergeCell ref="BN8:CC8"/>
    <mergeCell ref="CD8:DA8"/>
    <mergeCell ref="DB8:DB10"/>
    <mergeCell ref="CK9:CK10"/>
    <mergeCell ref="BU9:BU10"/>
    <mergeCell ref="BV9:BW9"/>
    <mergeCell ref="BX9:BX10"/>
    <mergeCell ref="BY9:BY10"/>
    <mergeCell ref="BZ9:CA9"/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K9:AO9"/>
    <mergeCell ref="AP9:AP10"/>
    <mergeCell ref="AQ9:AQ10"/>
    <mergeCell ref="Q9:Q10"/>
    <mergeCell ref="R9:R10"/>
    <mergeCell ref="S9:W9"/>
  </mergeCells>
  <conditionalFormatting sqref="DD11:DD34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TKJ 2</vt:lpstr>
      <vt:lpstr>'XII TKJ 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tkj00</cp:lastModifiedBy>
  <dcterms:created xsi:type="dcterms:W3CDTF">2025-01-06T01:05:36Z</dcterms:created>
  <dcterms:modified xsi:type="dcterms:W3CDTF">2025-01-11T02:07:22Z</dcterms:modified>
</cp:coreProperties>
</file>